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5\SERVICES\Maintenance des ascenseurs\0_prépa\"/>
    </mc:Choice>
  </mc:AlternateContent>
  <bookViews>
    <workbookView xWindow="0" yWindow="0" windowWidth="28800" windowHeight="11400" activeTab="1"/>
  </bookViews>
  <sheets>
    <sheet name="Acsenceurs LOT 1" sheetId="1" r:id="rId1"/>
    <sheet name="DPGF LOT 1" sheetId="2" r:id="rId2"/>
  </sheets>
  <definedNames>
    <definedName name="_xlnm.Print_Titles" localSheetId="1">'DPGF LOT 1'!$8:$8</definedName>
    <definedName name="_xlnm.Print_Area" localSheetId="1">'DPGF LOT 1'!$A$1:$Q$176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5" i="2" l="1"/>
  <c r="E174" i="2"/>
  <c r="E160" i="2" l="1"/>
  <c r="E161" i="2"/>
  <c r="E147" i="2"/>
  <c r="E144" i="2" l="1"/>
  <c r="E120" i="2"/>
  <c r="E106" i="2"/>
  <c r="E80" i="2"/>
  <c r="E27" i="2"/>
  <c r="Q171" i="2"/>
  <c r="G170" i="2"/>
  <c r="Q147" i="2"/>
  <c r="H161" i="2"/>
  <c r="E149" i="2"/>
  <c r="E150" i="2"/>
  <c r="E151" i="2"/>
  <c r="E152" i="2"/>
  <c r="E153" i="2"/>
  <c r="E154" i="2"/>
  <c r="E155" i="2"/>
  <c r="E156" i="2"/>
  <c r="E157" i="2"/>
  <c r="E158" i="2"/>
  <c r="E159" i="2"/>
  <c r="E148" i="2"/>
  <c r="E141" i="2"/>
  <c r="H147" i="2"/>
  <c r="E146" i="2"/>
  <c r="E130" i="2"/>
  <c r="E131" i="2"/>
  <c r="E132" i="2"/>
  <c r="E133" i="2"/>
  <c r="E134" i="2"/>
  <c r="E135" i="2"/>
  <c r="E136" i="2"/>
  <c r="E137" i="2"/>
  <c r="E138" i="2"/>
  <c r="E139" i="2"/>
  <c r="E140" i="2"/>
  <c r="E142" i="2"/>
  <c r="E143" i="2"/>
  <c r="E145" i="2"/>
  <c r="E129" i="2"/>
  <c r="Q161" i="2"/>
  <c r="Q163" i="2" s="1"/>
  <c r="Q172" i="2" s="1"/>
  <c r="P147" i="2"/>
  <c r="P161" i="2"/>
  <c r="O161" i="2"/>
  <c r="N161" i="2"/>
  <c r="M161" i="2"/>
  <c r="L161" i="2"/>
  <c r="K161" i="2"/>
  <c r="J161" i="2"/>
  <c r="I161" i="2"/>
  <c r="G161" i="2"/>
  <c r="O147" i="2"/>
  <c r="O163" i="2" s="1"/>
  <c r="O172" i="2" s="1"/>
  <c r="N147" i="2"/>
  <c r="M147" i="2"/>
  <c r="M163" i="2" s="1"/>
  <c r="M172" i="2" s="1"/>
  <c r="L147" i="2"/>
  <c r="K147" i="2"/>
  <c r="K163" i="2" s="1"/>
  <c r="K172" i="2" s="1"/>
  <c r="J147" i="2"/>
  <c r="I147" i="2"/>
  <c r="I163" i="2" s="1"/>
  <c r="I172" i="2" s="1"/>
  <c r="G147" i="2"/>
  <c r="G163" i="2" s="1"/>
  <c r="G172" i="2" s="1"/>
  <c r="Q121" i="2"/>
  <c r="P121" i="2"/>
  <c r="O121" i="2"/>
  <c r="N121" i="2"/>
  <c r="M121" i="2"/>
  <c r="L121" i="2"/>
  <c r="K121" i="2"/>
  <c r="J121" i="2"/>
  <c r="I121" i="2"/>
  <c r="H121" i="2"/>
  <c r="G121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Q107" i="2"/>
  <c r="Q123" i="2" s="1"/>
  <c r="P107" i="2"/>
  <c r="O107" i="2"/>
  <c r="O123" i="2" s="1"/>
  <c r="O171" i="2" s="1"/>
  <c r="N107" i="2"/>
  <c r="N123" i="2" s="1"/>
  <c r="N171" i="2" s="1"/>
  <c r="M107" i="2"/>
  <c r="L107" i="2"/>
  <c r="K107" i="2"/>
  <c r="K123" i="2" s="1"/>
  <c r="K171" i="2" s="1"/>
  <c r="J107" i="2"/>
  <c r="J123" i="2" s="1"/>
  <c r="J171" i="2" s="1"/>
  <c r="I107" i="2"/>
  <c r="H107" i="2"/>
  <c r="G107" i="2"/>
  <c r="G123" i="2" s="1"/>
  <c r="G171" i="2" s="1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68" i="2"/>
  <c r="E66" i="2"/>
  <c r="E49" i="2"/>
  <c r="G67" i="2"/>
  <c r="E69" i="2"/>
  <c r="E70" i="2"/>
  <c r="E71" i="2"/>
  <c r="E72" i="2"/>
  <c r="E73" i="2"/>
  <c r="E74" i="2"/>
  <c r="E75" i="2"/>
  <c r="E76" i="2"/>
  <c r="E77" i="2"/>
  <c r="E78" i="2"/>
  <c r="E7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Q67" i="2"/>
  <c r="Q81" i="2"/>
  <c r="Q83" i="2" s="1"/>
  <c r="Q170" i="2" s="1"/>
  <c r="P81" i="2"/>
  <c r="H81" i="2"/>
  <c r="H67" i="2"/>
  <c r="O81" i="2"/>
  <c r="N81" i="2"/>
  <c r="N83" i="2" s="1"/>
  <c r="N170" i="2" s="1"/>
  <c r="M81" i="2"/>
  <c r="L81" i="2"/>
  <c r="K81" i="2"/>
  <c r="J81" i="2"/>
  <c r="J83" i="2" s="1"/>
  <c r="J170" i="2" s="1"/>
  <c r="I81" i="2"/>
  <c r="G81" i="2"/>
  <c r="G83" i="2" s="1"/>
  <c r="P67" i="2"/>
  <c r="O67" i="2"/>
  <c r="N67" i="2"/>
  <c r="M67" i="2"/>
  <c r="L67" i="2"/>
  <c r="L83" i="2" s="1"/>
  <c r="L170" i="2" s="1"/>
  <c r="K67" i="2"/>
  <c r="K83" i="2" s="1"/>
  <c r="K170" i="2" s="1"/>
  <c r="J67" i="2"/>
  <c r="I67" i="2"/>
  <c r="L44" i="2"/>
  <c r="L169" i="2" s="1"/>
  <c r="G42" i="2"/>
  <c r="E39" i="2"/>
  <c r="E41" i="2"/>
  <c r="E29" i="2"/>
  <c r="P42" i="2"/>
  <c r="Q42" i="2"/>
  <c r="H42" i="2"/>
  <c r="I42" i="2"/>
  <c r="J42" i="2"/>
  <c r="K42" i="2"/>
  <c r="L42" i="2"/>
  <c r="M42" i="2"/>
  <c r="N42" i="2"/>
  <c r="O42" i="2"/>
  <c r="P28" i="2"/>
  <c r="H28" i="2"/>
  <c r="I28" i="2"/>
  <c r="J28" i="2"/>
  <c r="K28" i="2"/>
  <c r="K44" i="2" s="1"/>
  <c r="K169" i="2" s="1"/>
  <c r="L28" i="2"/>
  <c r="M28" i="2"/>
  <c r="N28" i="2"/>
  <c r="O28" i="2"/>
  <c r="O44" i="2" s="1"/>
  <c r="O169" i="2" s="1"/>
  <c r="Q28" i="2"/>
  <c r="Q44" i="2" s="1"/>
  <c r="Q169" i="2" s="1"/>
  <c r="G28" i="2"/>
  <c r="G44" i="2" s="1"/>
  <c r="G169" i="2" s="1"/>
  <c r="I123" i="2" l="1"/>
  <c r="I171" i="2" s="1"/>
  <c r="M123" i="2"/>
  <c r="M171" i="2" s="1"/>
  <c r="E107" i="2"/>
  <c r="N44" i="2"/>
  <c r="N169" i="2" s="1"/>
  <c r="J44" i="2"/>
  <c r="J169" i="2" s="1"/>
  <c r="P83" i="2"/>
  <c r="P170" i="2" s="1"/>
  <c r="M44" i="2"/>
  <c r="M169" i="2" s="1"/>
  <c r="L123" i="2"/>
  <c r="L171" i="2" s="1"/>
  <c r="H44" i="2"/>
  <c r="H169" i="2" s="1"/>
  <c r="E121" i="2"/>
  <c r="P123" i="2"/>
  <c r="P171" i="2" s="1"/>
  <c r="H123" i="2"/>
  <c r="H171" i="2" s="1"/>
  <c r="I83" i="2"/>
  <c r="I170" i="2" s="1"/>
  <c r="I44" i="2"/>
  <c r="I169" i="2" s="1"/>
  <c r="J163" i="2"/>
  <c r="J172" i="2" s="1"/>
  <c r="N163" i="2"/>
  <c r="N172" i="2" s="1"/>
  <c r="L163" i="2"/>
  <c r="L172" i="2" s="1"/>
  <c r="H163" i="2"/>
  <c r="H172" i="2" s="1"/>
  <c r="P163" i="2"/>
  <c r="P172" i="2" s="1"/>
  <c r="E81" i="2"/>
  <c r="E67" i="2"/>
  <c r="O83" i="2"/>
  <c r="O170" i="2" s="1"/>
  <c r="M83" i="2"/>
  <c r="M170" i="2" s="1"/>
  <c r="H83" i="2"/>
  <c r="H170" i="2" s="1"/>
  <c r="P44" i="2"/>
  <c r="P169" i="2" s="1"/>
  <c r="E123" i="2" l="1"/>
  <c r="E171" i="2" s="1"/>
  <c r="E83" i="2"/>
  <c r="E170" i="2" s="1"/>
  <c r="E163" i="2"/>
  <c r="E172" i="2" s="1"/>
  <c r="E31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30" i="2"/>
  <c r="E32" i="2"/>
  <c r="E33" i="2"/>
  <c r="E34" i="2"/>
  <c r="E35" i="2"/>
  <c r="E36" i="2"/>
  <c r="E37" i="2"/>
  <c r="E38" i="2"/>
  <c r="E40" i="2"/>
  <c r="E10" i="2"/>
  <c r="E42" i="2" l="1"/>
  <c r="E28" i="2"/>
  <c r="E44" i="2" l="1"/>
  <c r="E169" i="2" s="1"/>
  <c r="E173" i="2" s="1"/>
</calcChain>
</file>

<file path=xl/sharedStrings.xml><?xml version="1.0" encoding="utf-8"?>
<sst xmlns="http://schemas.openxmlformats.org/spreadsheetml/2006/main" count="957" uniqueCount="299">
  <si>
    <t>SITE</t>
  </si>
  <si>
    <t>BATIMENT</t>
  </si>
  <si>
    <t>REPERE SERVICE</t>
  </si>
  <si>
    <t>EQUIPEMENT</t>
  </si>
  <si>
    <t>CONSTRUCTEUR</t>
  </si>
  <si>
    <t>N° IDENTIFICATION</t>
  </si>
  <si>
    <t>ANNEE</t>
  </si>
  <si>
    <t>TYPE Entrainem.</t>
  </si>
  <si>
    <t>Nbre Arrêts</t>
  </si>
  <si>
    <t>Charge nominale en cabine</t>
  </si>
  <si>
    <t>Nbr de pers.</t>
  </si>
  <si>
    <r>
      <rPr>
        <b/>
        <sz val="7.5"/>
        <rFont val="Arial"/>
        <family val="2"/>
      </rPr>
      <t xml:space="preserve">Câble: Nb de brins
</t>
    </r>
    <r>
      <rPr>
        <b/>
        <vertAlign val="superscript"/>
        <sz val="7.5"/>
        <rFont val="Arial"/>
        <family val="2"/>
      </rPr>
      <t>/</t>
    </r>
    <r>
      <rPr>
        <b/>
        <sz val="9.5"/>
        <rFont val="Arial"/>
        <family val="2"/>
      </rPr>
      <t>ø</t>
    </r>
    <r>
      <rPr>
        <b/>
        <sz val="7.5"/>
        <rFont val="Arial"/>
        <family val="2"/>
      </rPr>
      <t>(mm)/ Torons/ Fils</t>
    </r>
  </si>
  <si>
    <t>Vitesse de levage (m/s)</t>
  </si>
  <si>
    <t>OBSERVATION</t>
  </si>
  <si>
    <t>10 - PZQ1</t>
  </si>
  <si>
    <r>
      <rPr>
        <sz val="7.5"/>
        <rFont val="Arial"/>
        <family val="2"/>
      </rPr>
      <t>Visiteur 1</t>
    </r>
  </si>
  <si>
    <r>
      <rPr>
        <sz val="7.5"/>
        <rFont val="Arial"/>
        <family val="2"/>
      </rPr>
      <t>Ascenseur</t>
    </r>
  </si>
  <si>
    <r>
      <rPr>
        <sz val="7.5"/>
        <rFont val="Arial"/>
        <family val="2"/>
      </rPr>
      <t>SCHINDLER</t>
    </r>
  </si>
  <si>
    <r>
      <rPr>
        <sz val="7.5"/>
        <rFont val="Arial"/>
        <family val="2"/>
      </rPr>
      <t>A adhérance</t>
    </r>
  </si>
  <si>
    <r>
      <rPr>
        <sz val="7.5"/>
        <rFont val="Arial"/>
        <family val="2"/>
      </rPr>
      <t>1350 Kg</t>
    </r>
  </si>
  <si>
    <r>
      <rPr>
        <sz val="7.5"/>
        <rFont val="Arial"/>
        <family val="2"/>
      </rPr>
      <t>8/13/8/19</t>
    </r>
  </si>
  <si>
    <r>
      <rPr>
        <sz val="7.5"/>
        <rFont val="Arial"/>
        <family val="2"/>
      </rPr>
      <t>Visiteur 2</t>
    </r>
  </si>
  <si>
    <r>
      <rPr>
        <sz val="7.5"/>
        <rFont val="Arial"/>
        <family val="2"/>
      </rPr>
      <t>Visiteur 3</t>
    </r>
  </si>
  <si>
    <r>
      <rPr>
        <sz val="7.5"/>
        <rFont val="Arial"/>
        <family val="2"/>
      </rPr>
      <t>Visiteur 4</t>
    </r>
  </si>
  <si>
    <r>
      <rPr>
        <sz val="7.5"/>
        <rFont val="Arial"/>
        <family val="2"/>
      </rPr>
      <t>Monte malades 5</t>
    </r>
  </si>
  <si>
    <r>
      <rPr>
        <sz val="7.5"/>
        <rFont val="Arial"/>
        <family val="2"/>
      </rPr>
      <t>Monte-Malades</t>
    </r>
  </si>
  <si>
    <r>
      <rPr>
        <sz val="7.5"/>
        <rFont val="Arial"/>
        <family val="2"/>
      </rPr>
      <t>1 800 Kg</t>
    </r>
  </si>
  <si>
    <r>
      <rPr>
        <sz val="7.5"/>
        <rFont val="Arial"/>
        <family val="2"/>
      </rPr>
      <t>Monte malades 6</t>
    </r>
  </si>
  <si>
    <r>
      <rPr>
        <sz val="7.5"/>
        <rFont val="Arial"/>
        <family val="2"/>
      </rPr>
      <t>Monte malades 7</t>
    </r>
  </si>
  <si>
    <r>
      <rPr>
        <sz val="7.5"/>
        <rFont val="Arial"/>
        <family val="2"/>
      </rPr>
      <t>Monte malades 8</t>
    </r>
  </si>
  <si>
    <r>
      <rPr>
        <sz val="7.5"/>
        <rFont val="Arial"/>
        <family val="2"/>
      </rPr>
      <t>Monte charges 09</t>
    </r>
  </si>
  <si>
    <r>
      <rPr>
        <sz val="7.5"/>
        <rFont val="Arial"/>
        <family val="2"/>
      </rPr>
      <t>MC Propre</t>
    </r>
  </si>
  <si>
    <t>KONE</t>
  </si>
  <si>
    <r>
      <rPr>
        <sz val="7.5"/>
        <rFont val="Arial"/>
        <family val="2"/>
      </rPr>
      <t>Monte charges 10</t>
    </r>
  </si>
  <si>
    <r>
      <rPr>
        <sz val="7.5"/>
        <rFont val="Arial"/>
        <family val="2"/>
      </rPr>
      <t>MC Sale</t>
    </r>
  </si>
  <si>
    <r>
      <rPr>
        <sz val="7.5"/>
        <rFont val="Arial"/>
        <family val="2"/>
      </rPr>
      <t>Monte malades 11</t>
    </r>
  </si>
  <si>
    <r>
      <rPr>
        <sz val="7.5"/>
        <rFont val="Arial"/>
        <family val="2"/>
      </rPr>
      <t>Ancien Blocs Opér</t>
    </r>
  </si>
  <si>
    <r>
      <rPr>
        <sz val="7.5"/>
        <rFont val="Arial"/>
        <family val="2"/>
      </rPr>
      <t>OTIS</t>
    </r>
  </si>
  <si>
    <r>
      <rPr>
        <sz val="7.5"/>
        <rFont val="Arial"/>
        <family val="2"/>
      </rPr>
      <t>AMQ 330036</t>
    </r>
  </si>
  <si>
    <r>
      <rPr>
        <sz val="7.5"/>
        <rFont val="Arial"/>
        <family val="2"/>
      </rPr>
      <t>6/13/8/19</t>
    </r>
  </si>
  <si>
    <r>
      <rPr>
        <sz val="7.5"/>
        <rFont val="Arial"/>
        <family val="2"/>
      </rPr>
      <t>Administration  12</t>
    </r>
  </si>
  <si>
    <r>
      <rPr>
        <sz val="7.5"/>
        <rFont val="Arial"/>
        <family val="2"/>
      </rPr>
      <t>AMQ 33032</t>
    </r>
  </si>
  <si>
    <r>
      <rPr>
        <sz val="7.5"/>
        <rFont val="Arial"/>
        <family val="2"/>
      </rPr>
      <t>750 Kg</t>
    </r>
  </si>
  <si>
    <r>
      <rPr>
        <sz val="7.5"/>
        <rFont val="Arial"/>
        <family val="2"/>
      </rPr>
      <t>5/11/8/19</t>
    </r>
  </si>
  <si>
    <r>
      <rPr>
        <sz val="7.5"/>
        <rFont val="Arial"/>
        <family val="2"/>
      </rPr>
      <t>Administration  13</t>
    </r>
  </si>
  <si>
    <r>
      <rPr>
        <sz val="7.5"/>
        <rFont val="Arial"/>
        <family val="2"/>
      </rPr>
      <t>AMQ 33036</t>
    </r>
  </si>
  <si>
    <r>
      <rPr>
        <sz val="7.5"/>
        <rFont val="Arial"/>
        <family val="2"/>
      </rPr>
      <t>Monte charges 14</t>
    </r>
  </si>
  <si>
    <r>
      <rPr>
        <sz val="7.5"/>
        <rFont val="Arial"/>
        <family val="2"/>
      </rPr>
      <t>Cuisine</t>
    </r>
  </si>
  <si>
    <r>
      <rPr>
        <sz val="7.5"/>
        <rFont val="Arial"/>
        <family val="2"/>
      </rPr>
      <t>KONE</t>
    </r>
  </si>
  <si>
    <r>
      <rPr>
        <sz val="7.5"/>
        <rFont val="Arial"/>
        <family val="2"/>
      </rPr>
      <t>AMG 33036 15</t>
    </r>
  </si>
  <si>
    <r>
      <rPr>
        <sz val="7.5"/>
        <rFont val="Arial"/>
        <family val="2"/>
      </rPr>
      <t>600 Kg</t>
    </r>
  </si>
  <si>
    <r>
      <rPr>
        <sz val="7.5"/>
        <rFont val="Arial"/>
        <family val="2"/>
      </rPr>
      <t>4/11/8/19</t>
    </r>
  </si>
  <si>
    <t>7 -DSIO</t>
  </si>
  <si>
    <r>
      <rPr>
        <sz val="7.5"/>
        <rFont val="Arial"/>
        <family val="2"/>
      </rPr>
      <t>COSIH</t>
    </r>
  </si>
  <si>
    <r>
      <rPr>
        <sz val="7.5"/>
        <rFont val="Arial"/>
        <family val="2"/>
      </rPr>
      <t>Monte Charges</t>
    </r>
  </si>
  <si>
    <r>
      <rPr>
        <sz val="7.5"/>
        <rFont val="Arial"/>
        <family val="2"/>
      </rPr>
      <t>45 NZA 4614</t>
    </r>
  </si>
  <si>
    <r>
      <rPr>
        <sz val="7.5"/>
        <rFont val="Arial"/>
        <family val="2"/>
      </rPr>
      <t>hydraul + câbles</t>
    </r>
  </si>
  <si>
    <r>
      <rPr>
        <sz val="7.5"/>
        <rFont val="Arial"/>
        <family val="2"/>
      </rPr>
      <t>1 000 Kg</t>
    </r>
  </si>
  <si>
    <r>
      <rPr>
        <sz val="7.5"/>
        <rFont val="Arial"/>
        <family val="2"/>
      </rPr>
      <t>4/13</t>
    </r>
  </si>
  <si>
    <t>30 - SAMU</t>
  </si>
  <si>
    <r>
      <rPr>
        <sz val="7.5"/>
        <rFont val="Arial"/>
        <family val="2"/>
      </rPr>
      <t>SAMU</t>
    </r>
  </si>
  <si>
    <r>
      <rPr>
        <sz val="7.5"/>
        <rFont val="Arial"/>
        <family val="2"/>
      </rPr>
      <t>630 Kg</t>
    </r>
  </si>
  <si>
    <t>22 -EFS</t>
  </si>
  <si>
    <r>
      <rPr>
        <sz val="7.5"/>
        <rFont val="Arial"/>
        <family val="2"/>
      </rPr>
      <t>EFS</t>
    </r>
  </si>
  <si>
    <r>
      <rPr>
        <sz val="7.5"/>
        <rFont val="Arial"/>
        <family val="2"/>
      </rPr>
      <t>45 NZA 781</t>
    </r>
  </si>
  <si>
    <r>
      <rPr>
        <sz val="7.5"/>
        <rFont val="Arial"/>
        <family val="2"/>
      </rPr>
      <t>3/12</t>
    </r>
  </si>
  <si>
    <t>29 - MFME</t>
  </si>
  <si>
    <r>
      <rPr>
        <sz val="7.5"/>
        <rFont val="Arial"/>
        <family val="2"/>
      </rPr>
      <t>6/8</t>
    </r>
  </si>
  <si>
    <r>
      <rPr>
        <sz val="7.5"/>
        <rFont val="Arial"/>
        <family val="2"/>
      </rPr>
      <t>Monte malade 1</t>
    </r>
  </si>
  <si>
    <r>
      <rPr>
        <sz val="7.5"/>
        <rFont val="Arial"/>
        <family val="2"/>
      </rPr>
      <t>2 000 Kg</t>
    </r>
  </si>
  <si>
    <r>
      <rPr>
        <sz val="7.5"/>
        <rFont val="Arial"/>
        <family val="2"/>
      </rPr>
      <t>5/13</t>
    </r>
  </si>
  <si>
    <r>
      <rPr>
        <sz val="7.5"/>
        <rFont val="Arial"/>
        <family val="2"/>
      </rPr>
      <t>Monte malade 2</t>
    </r>
  </si>
  <si>
    <r>
      <rPr>
        <sz val="7.5"/>
        <rFont val="Arial"/>
        <family val="2"/>
      </rPr>
      <t>Monte charge 1</t>
    </r>
  </si>
  <si>
    <r>
      <rPr>
        <sz val="7.5"/>
        <rFont val="Arial"/>
        <family val="2"/>
      </rPr>
      <t>Monte-charges</t>
    </r>
  </si>
  <si>
    <r>
      <rPr>
        <sz val="7.5"/>
        <rFont val="Arial"/>
        <family val="2"/>
      </rPr>
      <t>Monte charge 2</t>
    </r>
  </si>
  <si>
    <r>
      <rPr>
        <sz val="7.5"/>
        <rFont val="Arial"/>
        <family val="2"/>
      </rPr>
      <t>Monte charge 3</t>
    </r>
  </si>
  <si>
    <r>
      <rPr>
        <sz val="7.5"/>
        <rFont val="Arial"/>
        <family val="2"/>
      </rPr>
      <t>300 Kg</t>
    </r>
  </si>
  <si>
    <r>
      <rPr>
        <sz val="7.5"/>
        <rFont val="Arial"/>
        <family val="2"/>
      </rPr>
      <t>Monte charge 4</t>
    </r>
  </si>
  <si>
    <r>
      <rPr>
        <sz val="7.5"/>
        <rFont val="Arial"/>
        <family val="2"/>
      </rPr>
      <t>THYSSEN</t>
    </r>
  </si>
  <si>
    <r>
      <rPr>
        <sz val="7.5"/>
        <rFont val="Arial"/>
        <family val="2"/>
      </rPr>
      <t>AMB42981</t>
    </r>
  </si>
  <si>
    <r>
      <rPr>
        <sz val="7.5"/>
        <rFont val="Arial"/>
        <family val="2"/>
      </rPr>
      <t>AMB42982</t>
    </r>
  </si>
  <si>
    <t>Sterilisation Propre</t>
  </si>
  <si>
    <t>Sterilisation sale</t>
  </si>
  <si>
    <t>Archive MFME</t>
  </si>
  <si>
    <t>PZQ1</t>
  </si>
  <si>
    <t>PZQ-DSI</t>
  </si>
  <si>
    <t>PZQ-SAMU</t>
  </si>
  <si>
    <t>PZQ-EFS</t>
  </si>
  <si>
    <t>MFME</t>
  </si>
  <si>
    <t>MAINTENANCE DES ASCENSEURS, MONTE-MALADES et MONTE-CHARGES DU CHUM</t>
  </si>
  <si>
    <t>LOT 1 : PZQ1 et annexes, MFME</t>
  </si>
  <si>
    <r>
      <t xml:space="preserve">LISTE DES ASCENSEURS </t>
    </r>
    <r>
      <rPr>
        <b/>
        <i/>
        <sz val="18"/>
        <color theme="0"/>
        <rFont val="Calibri"/>
        <family val="2"/>
      </rPr>
      <t>(mise à jour septembre 2025)</t>
    </r>
  </si>
  <si>
    <t>Remplacement en cours</t>
  </si>
  <si>
    <t>Monte charges 15</t>
  </si>
  <si>
    <r>
      <rPr>
        <strike/>
        <sz val="7.5"/>
        <rFont val="Arial"/>
        <family val="2"/>
      </rPr>
      <t>SCHINDLER</t>
    </r>
    <r>
      <rPr>
        <sz val="7.5"/>
        <rFont val="Arial"/>
        <family val="2"/>
      </rPr>
      <t xml:space="preserve"> KONE</t>
    </r>
  </si>
  <si>
    <r>
      <t>4001985</t>
    </r>
    <r>
      <rPr>
        <sz val="7.5"/>
        <color rgb="FF000000"/>
        <rFont val="Arial"/>
        <family val="2"/>
      </rPr>
      <t xml:space="preserve"> KONE Transys DX</t>
    </r>
  </si>
  <si>
    <r>
      <rPr>
        <strike/>
        <sz val="7.5"/>
        <color rgb="FF000000"/>
        <rFont val="Arial"/>
        <family val="2"/>
      </rPr>
      <t>1,75</t>
    </r>
    <r>
      <rPr>
        <sz val="7.5"/>
        <color rgb="FF000000"/>
        <rFont val="Arial"/>
        <family val="2"/>
      </rPr>
      <t xml:space="preserve">  1</t>
    </r>
  </si>
  <si>
    <t>5/13/8/19</t>
  </si>
  <si>
    <r>
      <rPr>
        <strike/>
        <sz val="7.5"/>
        <color rgb="FF000000"/>
        <rFont val="Arial"/>
        <family val="2"/>
      </rPr>
      <t>4001986</t>
    </r>
    <r>
      <rPr>
        <sz val="7.5"/>
        <color rgb="FF000000"/>
        <rFont val="Arial"/>
        <family val="2"/>
      </rPr>
      <t xml:space="preserve"> KONE Transys DX</t>
    </r>
  </si>
  <si>
    <r>
      <rPr>
        <strike/>
        <sz val="7.5"/>
        <color rgb="FF000000"/>
        <rFont val="Arial"/>
        <family val="2"/>
      </rPr>
      <t>4001987</t>
    </r>
    <r>
      <rPr>
        <sz val="7.5"/>
        <color rgb="FF000000"/>
        <rFont val="Arial"/>
        <family val="2"/>
      </rPr>
      <t xml:space="preserve"> KONE Transys DX</t>
    </r>
  </si>
  <si>
    <r>
      <rPr>
        <strike/>
        <sz val="7.5"/>
        <color rgb="FF000000"/>
        <rFont val="Arial"/>
        <family val="2"/>
      </rPr>
      <t>4001988</t>
    </r>
    <r>
      <rPr>
        <sz val="7.5"/>
        <color rgb="FF000000"/>
        <rFont val="Arial"/>
        <family val="2"/>
      </rPr>
      <t xml:space="preserve"> KONE Transys DX</t>
    </r>
  </si>
  <si>
    <t>A l'arrêt - prévision de consignation de l'appareil</t>
  </si>
  <si>
    <t>DPGF</t>
  </si>
  <si>
    <t>Année 1</t>
  </si>
  <si>
    <t>Parking P7</t>
  </si>
  <si>
    <t>Plateforme elevatrice</t>
  </si>
  <si>
    <t>Visiteur 1</t>
  </si>
  <si>
    <t>Ascenseur</t>
  </si>
  <si>
    <t>Visiteur 2</t>
  </si>
  <si>
    <t>Visiteur 3</t>
  </si>
  <si>
    <t>Visiteur 4</t>
  </si>
  <si>
    <t>Monte malades 5</t>
  </si>
  <si>
    <t>Monte-Malades</t>
  </si>
  <si>
    <t>Monte malades 6</t>
  </si>
  <si>
    <t>Monte malades 7</t>
  </si>
  <si>
    <t>Monte malades 8</t>
  </si>
  <si>
    <t>Monte charges 09</t>
  </si>
  <si>
    <t>MC Propre</t>
  </si>
  <si>
    <t>Monte charges 10</t>
  </si>
  <si>
    <t>MC Sale</t>
  </si>
  <si>
    <t>Monte malades 11</t>
  </si>
  <si>
    <t>Ancien Blocs Opér</t>
  </si>
  <si>
    <t>Administration  12</t>
  </si>
  <si>
    <t>Administration  13</t>
  </si>
  <si>
    <t>Monte charges 14</t>
  </si>
  <si>
    <t>Cuisine</t>
  </si>
  <si>
    <t>COSIH</t>
  </si>
  <si>
    <t>Monte Charges</t>
  </si>
  <si>
    <t>SAMU</t>
  </si>
  <si>
    <t>EFS</t>
  </si>
  <si>
    <t>Monte malade 1</t>
  </si>
  <si>
    <t>Monte malade 2</t>
  </si>
  <si>
    <t>Monte charge 1</t>
  </si>
  <si>
    <t>Monte-charges</t>
  </si>
  <si>
    <t>Monte charge 2</t>
  </si>
  <si>
    <t>Monte charge 3</t>
  </si>
  <si>
    <t>Monte charge 4</t>
  </si>
  <si>
    <t>TOTAL ANNUEL</t>
  </si>
  <si>
    <t>€HT/an</t>
  </si>
  <si>
    <t>APPAREIL</t>
  </si>
  <si>
    <t>Etat initial contradictoire &amp; EDS</t>
  </si>
  <si>
    <t xml:space="preserve">€HT/an </t>
  </si>
  <si>
    <t>Visites mensuelles préventives</t>
  </si>
  <si>
    <t>Visite semestrielle préventive</t>
  </si>
  <si>
    <t>Visite annuelle préventive</t>
  </si>
  <si>
    <r>
      <t xml:space="preserve"> Fourniture et pose pièces détachées &lt;250</t>
    </r>
    <r>
      <rPr>
        <sz val="8"/>
        <rFont val="Arial"/>
        <family val="2"/>
      </rPr>
      <t>€HT</t>
    </r>
  </si>
  <si>
    <t>Prestations de dépannage (7jr/7, 24h/24)</t>
  </si>
  <si>
    <t>Prestations de déblocage/désincarcération de personnes (7jr/7, 24h/24)</t>
  </si>
  <si>
    <t>Mise à disposition technicien pour visite contrôle règlementaire</t>
  </si>
  <si>
    <t>Rapports et documents &amp; frais de gestion du contrat</t>
  </si>
  <si>
    <t>Inventaire &amp; état de fin de marché</t>
  </si>
  <si>
    <t>A1.</t>
  </si>
  <si>
    <t>A1.1</t>
  </si>
  <si>
    <t>A1.2</t>
  </si>
  <si>
    <t>A1.3</t>
  </si>
  <si>
    <t>A1.4</t>
  </si>
  <si>
    <t>A1.5</t>
  </si>
  <si>
    <t>A1.6</t>
  </si>
  <si>
    <t>A1.7</t>
  </si>
  <si>
    <t>A1.8</t>
  </si>
  <si>
    <t>A1.9</t>
  </si>
  <si>
    <t>A1.10</t>
  </si>
  <si>
    <t>A1.11</t>
  </si>
  <si>
    <t>A1.12</t>
  </si>
  <si>
    <t>A1.13</t>
  </si>
  <si>
    <t>A1.14</t>
  </si>
  <si>
    <t>A1.15</t>
  </si>
  <si>
    <t>A1.16</t>
  </si>
  <si>
    <t>A1.17</t>
  </si>
  <si>
    <t>A1.18</t>
  </si>
  <si>
    <t>A1.19</t>
  </si>
  <si>
    <t>A1.20</t>
  </si>
  <si>
    <t>A1.21</t>
  </si>
  <si>
    <t>A1.22</t>
  </si>
  <si>
    <t>A1.23</t>
  </si>
  <si>
    <t>A1.24</t>
  </si>
  <si>
    <t>A1.25</t>
  </si>
  <si>
    <t>A1.26</t>
  </si>
  <si>
    <t>A1.27</t>
  </si>
  <si>
    <t>A1.28</t>
  </si>
  <si>
    <t>A1.29</t>
  </si>
  <si>
    <t>A1.30</t>
  </si>
  <si>
    <t>A1.31</t>
  </si>
  <si>
    <t>Prévision d'intégration au parc à maintenir</t>
  </si>
  <si>
    <t>PZQ</t>
  </si>
  <si>
    <t>Astreinte technique 
(7jr/7, 24h/24)</t>
  </si>
  <si>
    <t>SOUS-TOTAL ANNUEL PZQ</t>
  </si>
  <si>
    <t>SOUS-TOTAL ANNUEL MFME</t>
  </si>
  <si>
    <t>A2.</t>
  </si>
  <si>
    <t>Année 2</t>
  </si>
  <si>
    <t>A2.1</t>
  </si>
  <si>
    <t>A2.2</t>
  </si>
  <si>
    <t>A2.3</t>
  </si>
  <si>
    <t>A2.4</t>
  </si>
  <si>
    <t>A2.5</t>
  </si>
  <si>
    <t>A2.6</t>
  </si>
  <si>
    <t>A2.7</t>
  </si>
  <si>
    <t>A2.8</t>
  </si>
  <si>
    <t>A2.9</t>
  </si>
  <si>
    <t>A2.10</t>
  </si>
  <si>
    <t>A2.11</t>
  </si>
  <si>
    <t>A2.12</t>
  </si>
  <si>
    <t>A2.13</t>
  </si>
  <si>
    <t>A2.14</t>
  </si>
  <si>
    <t>A2.15</t>
  </si>
  <si>
    <t>A2.16</t>
  </si>
  <si>
    <t>A2.17</t>
  </si>
  <si>
    <t>A2.18</t>
  </si>
  <si>
    <t>A2.19</t>
  </si>
  <si>
    <t>A2.20</t>
  </si>
  <si>
    <t>A2.21</t>
  </si>
  <si>
    <t>A2.22</t>
  </si>
  <si>
    <t>A2.23</t>
  </si>
  <si>
    <t>A2.24</t>
  </si>
  <si>
    <t>A2.25</t>
  </si>
  <si>
    <t>A2.26</t>
  </si>
  <si>
    <t>A2.27</t>
  </si>
  <si>
    <t>A2.28</t>
  </si>
  <si>
    <t>A2.29</t>
  </si>
  <si>
    <t>A2.30</t>
  </si>
  <si>
    <t>A2.31</t>
  </si>
  <si>
    <t>Année 3</t>
  </si>
  <si>
    <t>A3.</t>
  </si>
  <si>
    <t>A3.1</t>
  </si>
  <si>
    <t>A3.2</t>
  </si>
  <si>
    <t>A3.3</t>
  </si>
  <si>
    <t>A3.4</t>
  </si>
  <si>
    <t>A3.5</t>
  </si>
  <si>
    <t>A3.6</t>
  </si>
  <si>
    <t>A3.7</t>
  </si>
  <si>
    <t>A3.8</t>
  </si>
  <si>
    <t>A3.9</t>
  </si>
  <si>
    <t>A3.10</t>
  </si>
  <si>
    <t>A3.11</t>
  </si>
  <si>
    <t>A3.12</t>
  </si>
  <si>
    <t>A3.13</t>
  </si>
  <si>
    <t>A3.14</t>
  </si>
  <si>
    <t>A3.15</t>
  </si>
  <si>
    <t>A3.16</t>
  </si>
  <si>
    <t>A3.17</t>
  </si>
  <si>
    <t>A3.18</t>
  </si>
  <si>
    <t>A3.19</t>
  </si>
  <si>
    <t>A3.20</t>
  </si>
  <si>
    <t>A3.21</t>
  </si>
  <si>
    <t>A3.22</t>
  </si>
  <si>
    <t>A3.23</t>
  </si>
  <si>
    <t>A3.24</t>
  </si>
  <si>
    <t>A3.25</t>
  </si>
  <si>
    <t>A3.26</t>
  </si>
  <si>
    <t>A3.27</t>
  </si>
  <si>
    <t>A3.28</t>
  </si>
  <si>
    <t>A3.29</t>
  </si>
  <si>
    <t>A3.30</t>
  </si>
  <si>
    <t>A3.31</t>
  </si>
  <si>
    <t>Ref.</t>
  </si>
  <si>
    <t>A4.</t>
  </si>
  <si>
    <t>Année 4</t>
  </si>
  <si>
    <t>A4.1</t>
  </si>
  <si>
    <t>A4.2</t>
  </si>
  <si>
    <t>A4.3</t>
  </si>
  <si>
    <t>A4.4</t>
  </si>
  <si>
    <t>A4.5</t>
  </si>
  <si>
    <t>A4.6</t>
  </si>
  <si>
    <t>A4.7</t>
  </si>
  <si>
    <t>A4.8</t>
  </si>
  <si>
    <t>A4.9</t>
  </si>
  <si>
    <t>A4.10</t>
  </si>
  <si>
    <t>A4.11</t>
  </si>
  <si>
    <t>A4.12</t>
  </si>
  <si>
    <t>A4.13</t>
  </si>
  <si>
    <t>A4.14</t>
  </si>
  <si>
    <t>A4.15</t>
  </si>
  <si>
    <t>A4.16</t>
  </si>
  <si>
    <t>A4.17</t>
  </si>
  <si>
    <t>A4.18</t>
  </si>
  <si>
    <t>A4.19</t>
  </si>
  <si>
    <t>A4.20</t>
  </si>
  <si>
    <t>A4.21</t>
  </si>
  <si>
    <t>A4.22</t>
  </si>
  <si>
    <t>A4.23</t>
  </si>
  <si>
    <t>A4.24</t>
  </si>
  <si>
    <t>A4.25</t>
  </si>
  <si>
    <t>A4.26</t>
  </si>
  <si>
    <t>A4.27</t>
  </si>
  <si>
    <t>A4.28</t>
  </si>
  <si>
    <t>A4.29</t>
  </si>
  <si>
    <t>A4.30</t>
  </si>
  <si>
    <t>A4.31</t>
  </si>
  <si>
    <t>TOTAL DPGF LOT 1</t>
  </si>
  <si>
    <t>€ HT</t>
  </si>
  <si>
    <t>4 ans</t>
  </si>
  <si>
    <r>
      <rPr>
        <b/>
        <sz val="12"/>
        <color theme="1"/>
        <rFont val="Arial"/>
        <family val="2"/>
      </rPr>
      <t xml:space="preserve">N.B. : Les prix indiqués sont forfaitaires et exprimés en €HT/an. </t>
    </r>
    <r>
      <rPr>
        <sz val="12"/>
        <color theme="1"/>
        <rFont val="Arial"/>
        <family val="2"/>
      </rPr>
      <t xml:space="preserve">
Toutefois, des réfactions de prix peuvent être appliquées :
-- en fonction de l'état réel de l'équipement au moment des prestations</t>
    </r>
    <r>
      <rPr>
        <i/>
        <sz val="12"/>
        <color theme="1"/>
        <rFont val="Arial"/>
        <family val="2"/>
      </rPr>
      <t xml:space="preserve"> (appareil à l'arrêt, appareil en travaux, appareil consigné, etc).
</t>
    </r>
    <r>
      <rPr>
        <sz val="12"/>
        <color theme="1"/>
        <rFont val="Arial"/>
        <family val="2"/>
      </rPr>
      <t>-- ou en fonction des prestations qui ne seraient pas réalisées par le Titulaire.</t>
    </r>
  </si>
  <si>
    <t>TVA</t>
  </si>
  <si>
    <t>€ TTC</t>
  </si>
  <si>
    <t>TOTAL ANNUEL LOT 1  PZQ&amp;MFME</t>
  </si>
  <si>
    <r>
      <t xml:space="preserve">Année 2 </t>
    </r>
    <r>
      <rPr>
        <b/>
        <i/>
        <sz val="20"/>
        <color theme="0"/>
        <rFont val="Calibri"/>
        <family val="2"/>
      </rPr>
      <t>(en cas de reconduction)</t>
    </r>
  </si>
  <si>
    <r>
      <t xml:space="preserve">Année 3 </t>
    </r>
    <r>
      <rPr>
        <b/>
        <i/>
        <sz val="20"/>
        <color theme="0"/>
        <rFont val="Calibri"/>
        <family val="2"/>
      </rPr>
      <t>(en cas de reconduction)</t>
    </r>
  </si>
  <si>
    <r>
      <t xml:space="preserve">Année 4 </t>
    </r>
    <r>
      <rPr>
        <b/>
        <i/>
        <sz val="20"/>
        <color theme="0"/>
        <rFont val="Calibri"/>
        <family val="2"/>
      </rPr>
      <t>(en cas de reconduction)</t>
    </r>
  </si>
  <si>
    <r>
      <t xml:space="preserve">TOTAL DPGF LOT 1 </t>
    </r>
    <r>
      <rPr>
        <b/>
        <i/>
        <sz val="20"/>
        <color theme="0"/>
        <rFont val="Calibri"/>
        <family val="2"/>
      </rPr>
      <t>(en cas de reconduction)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</si>
</sst>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7.5"/>
      <color rgb="FF000000"/>
      <name val="Arial"/>
      <family val="2"/>
    </font>
    <font>
      <b/>
      <sz val="7.5"/>
      <name val="Arial"/>
      <family val="2"/>
    </font>
    <font>
      <b/>
      <vertAlign val="superscript"/>
      <sz val="7.5"/>
      <name val="Arial"/>
      <family val="2"/>
    </font>
    <font>
      <b/>
      <sz val="9.5"/>
      <name val="Arial"/>
      <family val="2"/>
    </font>
    <font>
      <sz val="7.5"/>
      <color rgb="FF000000"/>
      <name val="Arial"/>
      <family val="2"/>
    </font>
    <font>
      <sz val="7.5"/>
      <name val="Arial"/>
      <family val="2"/>
    </font>
    <font>
      <sz val="7.5"/>
      <name val="Arial"/>
      <family val="2"/>
    </font>
    <font>
      <b/>
      <sz val="7.5"/>
      <color rgb="FFFF0000"/>
      <name val="Times New Roman"/>
      <family val="1"/>
    </font>
    <font>
      <b/>
      <sz val="24"/>
      <color theme="0"/>
      <name val="Calibri"/>
      <family val="2"/>
    </font>
    <font>
      <b/>
      <u/>
      <sz val="24"/>
      <color theme="0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18"/>
      <color theme="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trike/>
      <sz val="7.5"/>
      <name val="Arial"/>
      <family val="2"/>
    </font>
    <font>
      <strike/>
      <sz val="7.5"/>
      <color rgb="FF00000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8"/>
      <color theme="0"/>
      <name val="Calibri"/>
      <family val="2"/>
    </font>
    <font>
      <b/>
      <sz val="12"/>
      <color theme="1"/>
      <name val="Calibri"/>
      <family val="2"/>
      <scheme val="minor"/>
    </font>
    <font>
      <b/>
      <sz val="9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i/>
      <sz val="20"/>
      <color theme="0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lightUp"/>
    </fill>
    <fill>
      <patternFill patternType="solid">
        <fgColor theme="1" tint="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>
        <bgColor theme="4" tint="0.79998168889431442"/>
      </patternFill>
    </fill>
    <fill>
      <patternFill patternType="solid">
        <fgColor theme="1"/>
        <bgColor indexed="64"/>
      </patternFill>
    </fill>
    <fill>
      <patternFill patternType="lightUp">
        <bgColor theme="1"/>
      </patternFill>
    </fill>
    <fill>
      <patternFill patternType="lightUp">
        <bgColor theme="4" tint="0.39997558519241921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AC75D5"/>
        <bgColor indexed="64"/>
      </patternFill>
    </fill>
  </fills>
  <borders count="6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rgb="FF000000"/>
      </right>
      <top style="double">
        <color indexed="64"/>
      </top>
      <bottom style="double">
        <color indexed="64"/>
      </bottom>
      <diagonal/>
    </border>
    <border>
      <left style="thin">
        <color rgb="FF000000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rgb="FF000000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double">
        <color indexed="64"/>
      </top>
      <bottom style="medium">
        <color indexed="64"/>
      </bottom>
      <diagonal/>
    </border>
    <border>
      <left/>
      <right style="thin">
        <color rgb="FF000000"/>
      </right>
      <top style="double">
        <color indexed="64"/>
      </top>
      <bottom style="medium">
        <color indexed="64"/>
      </bottom>
      <diagonal/>
    </border>
    <border>
      <left style="thin">
        <color rgb="FF000000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double">
        <color indexed="64"/>
      </top>
      <bottom style="thin">
        <color indexed="64"/>
      </bottom>
      <diagonal/>
    </border>
    <border>
      <left/>
      <right style="thin">
        <color rgb="FF000000"/>
      </right>
      <top style="double">
        <color indexed="64"/>
      </top>
      <bottom style="thin">
        <color indexed="64"/>
      </bottom>
      <diagonal/>
    </border>
    <border>
      <left style="thin">
        <color rgb="FF000000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double">
        <color indexed="64"/>
      </bottom>
      <diagonal/>
    </border>
    <border>
      <left/>
      <right style="thin">
        <color rgb="FF000000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17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shrinkToFit="1"/>
    </xf>
    <xf numFmtId="2" fontId="6" fillId="0" borderId="2" xfId="0" applyNumberFormat="1" applyFont="1" applyFill="1" applyBorder="1" applyAlignment="1">
      <alignment horizontal="center" vertical="center" shrinkToFit="1"/>
    </xf>
    <xf numFmtId="0" fontId="0" fillId="0" borderId="3" xfId="0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" fontId="6" fillId="0" borderId="2" xfId="0" applyNumberFormat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left" vertical="center" wrapText="1"/>
    </xf>
    <xf numFmtId="1" fontId="6" fillId="0" borderId="5" xfId="0" applyNumberFormat="1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center" vertical="center"/>
    </xf>
    <xf numFmtId="10" fontId="12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6" fillId="6" borderId="3" xfId="0" applyNumberFormat="1" applyFont="1" applyFill="1" applyBorder="1" applyAlignment="1">
      <alignment horizontal="center" vertical="center" shrinkToFit="1"/>
    </xf>
    <xf numFmtId="1" fontId="6" fillId="6" borderId="5" xfId="0" applyNumberFormat="1" applyFont="1" applyFill="1" applyBorder="1" applyAlignment="1">
      <alignment horizontal="center" vertical="center" shrinkToFit="1"/>
    </xf>
    <xf numFmtId="0" fontId="7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1" fontId="6" fillId="6" borderId="1" xfId="0" applyNumberFormat="1" applyFont="1" applyFill="1" applyBorder="1" applyAlignment="1">
      <alignment horizontal="center" vertical="center" shrinkToFit="1"/>
    </xf>
    <xf numFmtId="2" fontId="6" fillId="6" borderId="2" xfId="0" applyNumberFormat="1" applyFont="1" applyFill="1" applyBorder="1" applyAlignment="1">
      <alignment horizontal="center" vertical="center" shrinkToFit="1"/>
    </xf>
    <xf numFmtId="0" fontId="9" fillId="6" borderId="3" xfId="0" applyFont="1" applyFill="1" applyBorder="1" applyAlignment="1">
      <alignment horizontal="left" vertical="center" wrapText="1"/>
    </xf>
    <xf numFmtId="1" fontId="6" fillId="6" borderId="4" xfId="0" applyNumberFormat="1" applyFont="1" applyFill="1" applyBorder="1" applyAlignment="1">
      <alignment horizontal="center" vertical="center" shrinkToFit="1"/>
    </xf>
    <xf numFmtId="0" fontId="7" fillId="6" borderId="1" xfId="0" applyFont="1" applyFill="1" applyBorder="1" applyAlignment="1">
      <alignment horizontal="left" vertical="center" wrapText="1"/>
    </xf>
    <xf numFmtId="1" fontId="20" fillId="6" borderId="1" xfId="0" applyNumberFormat="1" applyFont="1" applyFill="1" applyBorder="1" applyAlignment="1">
      <alignment horizontal="center" vertical="center" shrinkToFit="1"/>
    </xf>
    <xf numFmtId="0" fontId="19" fillId="6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164" fontId="17" fillId="0" borderId="3" xfId="1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center" vertical="center" wrapText="1"/>
    </xf>
    <xf numFmtId="1" fontId="6" fillId="6" borderId="2" xfId="0" applyNumberFormat="1" applyFont="1" applyFill="1" applyBorder="1" applyAlignment="1">
      <alignment horizontal="center" vertical="center" shrinkToFit="1"/>
    </xf>
    <xf numFmtId="0" fontId="7" fillId="6" borderId="6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center" vertical="center" wrapText="1"/>
    </xf>
    <xf numFmtId="164" fontId="17" fillId="0" borderId="7" xfId="1" applyNumberFormat="1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horizontal="center" vertical="center" wrapText="1"/>
    </xf>
    <xf numFmtId="164" fontId="17" fillId="0" borderId="12" xfId="1" applyNumberFormat="1" applyFont="1" applyBorder="1" applyAlignment="1">
      <alignment horizontal="center" vertical="center"/>
    </xf>
    <xf numFmtId="0" fontId="0" fillId="8" borderId="13" xfId="0" applyFill="1" applyBorder="1"/>
    <xf numFmtId="164" fontId="0" fillId="0" borderId="12" xfId="0" applyNumberFormat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 wrapText="1"/>
    </xf>
    <xf numFmtId="0" fontId="25" fillId="10" borderId="1" xfId="0" applyFont="1" applyFill="1" applyBorder="1" applyAlignment="1">
      <alignment horizontal="center" vertical="center" wrapText="1"/>
    </xf>
    <xf numFmtId="0" fontId="25" fillId="10" borderId="1" xfId="0" applyFont="1" applyFill="1" applyBorder="1" applyAlignment="1">
      <alignment horizontal="left" vertical="center" wrapText="1"/>
    </xf>
    <xf numFmtId="0" fontId="25" fillId="10" borderId="2" xfId="0" applyFont="1" applyFill="1" applyBorder="1" applyAlignment="1">
      <alignment horizontal="center" vertical="center" wrapText="1"/>
    </xf>
    <xf numFmtId="0" fontId="0" fillId="8" borderId="7" xfId="0" applyFill="1" applyBorder="1"/>
    <xf numFmtId="0" fontId="23" fillId="6" borderId="15" xfId="0" applyFont="1" applyFill="1" applyBorder="1" applyAlignment="1">
      <alignment horizontal="center" vertical="center" wrapText="1"/>
    </xf>
    <xf numFmtId="164" fontId="27" fillId="6" borderId="17" xfId="1" applyNumberFormat="1" applyFont="1" applyFill="1" applyBorder="1" applyAlignment="1">
      <alignment horizontal="center" vertical="center"/>
    </xf>
    <xf numFmtId="0" fontId="0" fillId="11" borderId="18" xfId="0" applyFill="1" applyBorder="1"/>
    <xf numFmtId="164" fontId="0" fillId="6" borderId="17" xfId="0" applyNumberFormat="1" applyFill="1" applyBorder="1" applyAlignment="1">
      <alignment horizontal="center" vertical="center"/>
    </xf>
    <xf numFmtId="0" fontId="0" fillId="8" borderId="0" xfId="0" applyFill="1" applyBorder="1"/>
    <xf numFmtId="164" fontId="0" fillId="12" borderId="17" xfId="0" applyNumberForma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0" fillId="9" borderId="23" xfId="0" applyFill="1" applyBorder="1"/>
    <xf numFmtId="0" fontId="18" fillId="10" borderId="24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0" fillId="9" borderId="26" xfId="0" applyFill="1" applyBorder="1"/>
    <xf numFmtId="0" fontId="23" fillId="6" borderId="27" xfId="0" applyFont="1" applyFill="1" applyBorder="1" applyAlignment="1">
      <alignment horizontal="center" vertical="center" wrapText="1"/>
    </xf>
    <xf numFmtId="164" fontId="0" fillId="12" borderId="28" xfId="0" applyNumberFormat="1" applyFill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 wrapText="1"/>
    </xf>
    <xf numFmtId="0" fontId="28" fillId="6" borderId="27" xfId="0" applyFont="1" applyFill="1" applyBorder="1" applyAlignment="1">
      <alignment horizontal="center" vertical="center" wrapText="1"/>
    </xf>
    <xf numFmtId="0" fontId="3" fillId="8" borderId="30" xfId="0" applyFont="1" applyFill="1" applyBorder="1" applyAlignment="1">
      <alignment horizontal="center" vertical="center" wrapText="1"/>
    </xf>
    <xf numFmtId="0" fontId="3" fillId="13" borderId="31" xfId="0" applyFont="1" applyFill="1" applyBorder="1" applyAlignment="1">
      <alignment horizontal="center" vertical="center" wrapText="1"/>
    </xf>
    <xf numFmtId="0" fontId="30" fillId="7" borderId="32" xfId="0" applyFont="1" applyFill="1" applyBorder="1" applyAlignment="1">
      <alignment horizontal="center" vertical="center" wrapText="1"/>
    </xf>
    <xf numFmtId="0" fontId="29" fillId="7" borderId="33" xfId="0" applyFont="1" applyFill="1" applyBorder="1" applyAlignment="1">
      <alignment horizontal="center" vertical="center" wrapText="1"/>
    </xf>
    <xf numFmtId="164" fontId="27" fillId="7" borderId="36" xfId="1" applyNumberFormat="1" applyFont="1" applyFill="1" applyBorder="1" applyAlignment="1">
      <alignment horizontal="center" vertical="center"/>
    </xf>
    <xf numFmtId="0" fontId="0" fillId="14" borderId="37" xfId="0" applyFill="1" applyBorder="1"/>
    <xf numFmtId="164" fontId="0" fillId="7" borderId="36" xfId="0" applyNumberFormat="1" applyFill="1" applyBorder="1" applyAlignment="1">
      <alignment horizontal="center" vertical="center"/>
    </xf>
    <xf numFmtId="164" fontId="0" fillId="7" borderId="38" xfId="0" applyNumberFormat="1" applyFill="1" applyBorder="1" applyAlignment="1">
      <alignment horizontal="center" vertical="center"/>
    </xf>
    <xf numFmtId="164" fontId="0" fillId="12" borderId="38" xfId="0" applyNumberFormat="1" applyFill="1" applyBorder="1" applyAlignment="1">
      <alignment horizontal="center" vertical="center"/>
    </xf>
    <xf numFmtId="164" fontId="0" fillId="12" borderId="36" xfId="0" applyNumberFormat="1" applyFill="1" applyBorder="1" applyAlignment="1">
      <alignment horizontal="center" vertical="center"/>
    </xf>
    <xf numFmtId="164" fontId="0" fillId="12" borderId="3" xfId="0" applyNumberFormat="1" applyFill="1" applyBorder="1" applyAlignment="1">
      <alignment horizontal="center" vertical="center"/>
    </xf>
    <xf numFmtId="164" fontId="0" fillId="12" borderId="12" xfId="0" applyNumberFormat="1" applyFill="1" applyBorder="1" applyAlignment="1">
      <alignment horizontal="center" vertical="center"/>
    </xf>
    <xf numFmtId="164" fontId="0" fillId="12" borderId="7" xfId="0" applyNumberForma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164" fontId="14" fillId="0" borderId="0" xfId="0" applyNumberFormat="1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0" fontId="12" fillId="0" borderId="39" xfId="0" applyFont="1" applyBorder="1" applyAlignment="1">
      <alignment vertical="center"/>
    </xf>
    <xf numFmtId="0" fontId="18" fillId="10" borderId="29" xfId="0" applyFont="1" applyFill="1" applyBorder="1" applyAlignment="1">
      <alignment horizontal="center" vertical="center" wrapText="1"/>
    </xf>
    <xf numFmtId="0" fontId="26" fillId="5" borderId="19" xfId="0" applyFont="1" applyFill="1" applyBorder="1" applyAlignment="1">
      <alignment vertical="center" wrapText="1"/>
    </xf>
    <xf numFmtId="0" fontId="22" fillId="0" borderId="24" xfId="0" applyFont="1" applyFill="1" applyBorder="1" applyAlignment="1">
      <alignment horizontal="center" vertical="center" wrapText="1"/>
    </xf>
    <xf numFmtId="164" fontId="0" fillId="6" borderId="28" xfId="0" applyNumberFormat="1" applyFill="1" applyBorder="1" applyAlignment="1">
      <alignment horizontal="center" vertical="center"/>
    </xf>
    <xf numFmtId="0" fontId="3" fillId="8" borderId="31" xfId="0" applyFont="1" applyFill="1" applyBorder="1" applyAlignment="1">
      <alignment horizontal="center" vertical="center" wrapText="1"/>
    </xf>
    <xf numFmtId="164" fontId="0" fillId="0" borderId="23" xfId="0" applyNumberFormat="1" applyFill="1" applyBorder="1" applyAlignment="1">
      <alignment horizontal="center" vertical="center"/>
    </xf>
    <xf numFmtId="164" fontId="0" fillId="0" borderId="26" xfId="0" applyNumberFormat="1" applyFill="1" applyBorder="1" applyAlignment="1">
      <alignment horizontal="center" vertical="center"/>
    </xf>
    <xf numFmtId="0" fontId="30" fillId="7" borderId="43" xfId="0" applyFont="1" applyFill="1" applyBorder="1" applyAlignment="1">
      <alignment horizontal="center" vertical="center" wrapText="1"/>
    </xf>
    <xf numFmtId="0" fontId="29" fillId="7" borderId="44" xfId="0" applyFont="1" applyFill="1" applyBorder="1" applyAlignment="1">
      <alignment horizontal="center" vertical="center" wrapText="1"/>
    </xf>
    <xf numFmtId="164" fontId="27" fillId="7" borderId="47" xfId="1" applyNumberFormat="1" applyFont="1" applyFill="1" applyBorder="1" applyAlignment="1">
      <alignment horizontal="center" vertical="center"/>
    </xf>
    <xf numFmtId="0" fontId="0" fillId="14" borderId="48" xfId="0" applyFill="1" applyBorder="1"/>
    <xf numFmtId="164" fontId="0" fillId="0" borderId="47" xfId="0" applyNumberFormat="1" applyFill="1" applyBorder="1" applyAlignment="1">
      <alignment horizontal="center" vertical="center"/>
    </xf>
    <xf numFmtId="0" fontId="30" fillId="7" borderId="50" xfId="0" applyFont="1" applyFill="1" applyBorder="1" applyAlignment="1">
      <alignment horizontal="center" vertical="center" wrapText="1"/>
    </xf>
    <xf numFmtId="0" fontId="29" fillId="7" borderId="51" xfId="0" applyFont="1" applyFill="1" applyBorder="1" applyAlignment="1">
      <alignment horizontal="center" vertical="center" wrapText="1"/>
    </xf>
    <xf numFmtId="164" fontId="27" fillId="7" borderId="3" xfId="1" applyNumberFormat="1" applyFont="1" applyFill="1" applyBorder="1" applyAlignment="1">
      <alignment horizontal="center" vertical="center"/>
    </xf>
    <xf numFmtId="0" fontId="0" fillId="14" borderId="54" xfId="0" applyFill="1" applyBorder="1"/>
    <xf numFmtId="164" fontId="0" fillId="0" borderId="3" xfId="0" applyNumberFormat="1" applyFill="1" applyBorder="1" applyAlignment="1">
      <alignment horizontal="center" vertical="center"/>
    </xf>
    <xf numFmtId="0" fontId="30" fillId="7" borderId="56" xfId="0" applyFont="1" applyFill="1" applyBorder="1" applyAlignment="1">
      <alignment horizontal="center" vertical="center" wrapText="1"/>
    </xf>
    <xf numFmtId="0" fontId="29" fillId="7" borderId="57" xfId="0" applyFont="1" applyFill="1" applyBorder="1" applyAlignment="1">
      <alignment horizontal="center" vertical="center" wrapText="1"/>
    </xf>
    <xf numFmtId="164" fontId="27" fillId="7" borderId="12" xfId="1" applyNumberFormat="1" applyFont="1" applyFill="1" applyBorder="1" applyAlignment="1">
      <alignment horizontal="center" vertical="center"/>
    </xf>
    <xf numFmtId="0" fontId="0" fillId="14" borderId="60" xfId="0" applyFill="1" applyBorder="1"/>
    <xf numFmtId="164" fontId="0" fillId="0" borderId="12" xfId="0" applyNumberFormat="1" applyFill="1" applyBorder="1" applyAlignment="1">
      <alignment horizontal="center" vertical="center"/>
    </xf>
    <xf numFmtId="164" fontId="34" fillId="17" borderId="49" xfId="0" applyNumberFormat="1" applyFont="1" applyFill="1" applyBorder="1" applyAlignment="1">
      <alignment horizontal="center" vertical="center"/>
    </xf>
    <xf numFmtId="164" fontId="34" fillId="17" borderId="55" xfId="0" applyNumberFormat="1" applyFont="1" applyFill="1" applyBorder="1" applyAlignment="1">
      <alignment horizontal="center" vertical="center"/>
    </xf>
    <xf numFmtId="164" fontId="0" fillId="12" borderId="61" xfId="0" applyNumberFormat="1" applyFill="1" applyBorder="1" applyAlignment="1">
      <alignment horizontal="center" vertical="center"/>
    </xf>
    <xf numFmtId="164" fontId="0" fillId="12" borderId="23" xfId="0" applyNumberFormat="1" applyFill="1" applyBorder="1" applyAlignment="1">
      <alignment horizontal="center" vertical="center"/>
    </xf>
    <xf numFmtId="164" fontId="27" fillId="17" borderId="49" xfId="0" applyNumberFormat="1" applyFont="1" applyFill="1" applyBorder="1" applyAlignment="1">
      <alignment horizontal="center" vertical="center"/>
    </xf>
    <xf numFmtId="0" fontId="3" fillId="8" borderId="62" xfId="0" applyFont="1" applyFill="1" applyBorder="1" applyAlignment="1">
      <alignment horizontal="center" vertical="center" wrapText="1"/>
    </xf>
    <xf numFmtId="0" fontId="3" fillId="8" borderId="63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30" fillId="17" borderId="7" xfId="0" applyFont="1" applyFill="1" applyBorder="1" applyAlignment="1">
      <alignment horizontal="center" vertical="center" wrapText="1"/>
    </xf>
    <xf numFmtId="0" fontId="30" fillId="17" borderId="3" xfId="0" applyFont="1" applyFill="1" applyBorder="1" applyAlignment="1">
      <alignment horizontal="center" vertical="center" wrapText="1"/>
    </xf>
    <xf numFmtId="0" fontId="30" fillId="17" borderId="66" xfId="0" applyFont="1" applyFill="1" applyBorder="1" applyAlignment="1">
      <alignment horizontal="center" vertical="center" wrapText="1"/>
    </xf>
    <xf numFmtId="0" fontId="29" fillId="17" borderId="67" xfId="0" applyFont="1" applyFill="1" applyBorder="1" applyAlignment="1">
      <alignment horizontal="center" vertical="center" wrapText="1"/>
    </xf>
    <xf numFmtId="0" fontId="29" fillId="17" borderId="64" xfId="0" applyFont="1" applyFill="1" applyBorder="1" applyAlignment="1">
      <alignment horizontal="center" vertical="center" wrapText="1"/>
    </xf>
    <xf numFmtId="0" fontId="29" fillId="17" borderId="65" xfId="0" applyFont="1" applyFill="1" applyBorder="1" applyAlignment="1">
      <alignment horizontal="center" vertical="center" wrapText="1"/>
    </xf>
    <xf numFmtId="0" fontId="23" fillId="6" borderId="16" xfId="0" applyFont="1" applyFill="1" applyBorder="1" applyAlignment="1">
      <alignment horizontal="right" vertical="center" wrapText="1"/>
    </xf>
    <xf numFmtId="0" fontId="23" fillId="6" borderId="14" xfId="0" applyFont="1" applyFill="1" applyBorder="1" applyAlignment="1">
      <alignment horizontal="right" vertical="center" wrapText="1"/>
    </xf>
    <xf numFmtId="0" fontId="23" fillId="7" borderId="34" xfId="0" applyFont="1" applyFill="1" applyBorder="1" applyAlignment="1">
      <alignment horizontal="right" vertical="center" wrapText="1"/>
    </xf>
    <xf numFmtId="0" fontId="23" fillId="7" borderId="35" xfId="0" applyFont="1" applyFill="1" applyBorder="1" applyAlignment="1">
      <alignment horizontal="right" vertical="center" wrapText="1"/>
    </xf>
    <xf numFmtId="0" fontId="23" fillId="0" borderId="58" xfId="0" applyFont="1" applyFill="1" applyBorder="1" applyAlignment="1">
      <alignment horizontal="right" vertical="center" wrapText="1"/>
    </xf>
    <xf numFmtId="0" fontId="23" fillId="0" borderId="59" xfId="0" applyFont="1" applyFill="1" applyBorder="1" applyAlignment="1">
      <alignment horizontal="right" vertical="center" wrapText="1"/>
    </xf>
    <xf numFmtId="0" fontId="26" fillId="5" borderId="19" xfId="0" applyFont="1" applyFill="1" applyBorder="1" applyAlignment="1">
      <alignment horizontal="center" vertical="center" textRotation="255" wrapText="1"/>
    </xf>
    <xf numFmtId="0" fontId="26" fillId="5" borderId="22" xfId="0" applyFont="1" applyFill="1" applyBorder="1" applyAlignment="1">
      <alignment horizontal="center" vertical="center" textRotation="255" wrapText="1"/>
    </xf>
    <xf numFmtId="0" fontId="10" fillId="15" borderId="20" xfId="0" applyFont="1" applyFill="1" applyBorder="1" applyAlignment="1">
      <alignment horizontal="center" vertical="center" wrapText="1"/>
    </xf>
    <xf numFmtId="0" fontId="10" fillId="15" borderId="21" xfId="0" applyFont="1" applyFill="1" applyBorder="1" applyAlignment="1">
      <alignment horizontal="center" vertical="center" wrapText="1"/>
    </xf>
    <xf numFmtId="0" fontId="23" fillId="0" borderId="45" xfId="0" applyFont="1" applyFill="1" applyBorder="1" applyAlignment="1">
      <alignment horizontal="right" vertical="center" wrapText="1"/>
    </xf>
    <xf numFmtId="0" fontId="23" fillId="0" borderId="46" xfId="0" applyFont="1" applyFill="1" applyBorder="1" applyAlignment="1">
      <alignment horizontal="right" vertical="center" wrapText="1"/>
    </xf>
    <xf numFmtId="0" fontId="23" fillId="0" borderId="52" xfId="0" applyFont="1" applyFill="1" applyBorder="1" applyAlignment="1">
      <alignment horizontal="right" vertical="center" wrapText="1"/>
    </xf>
    <xf numFmtId="0" fontId="23" fillId="0" borderId="53" xfId="0" applyFont="1" applyFill="1" applyBorder="1" applyAlignment="1">
      <alignment horizontal="right" vertical="center" wrapText="1"/>
    </xf>
    <xf numFmtId="0" fontId="10" fillId="16" borderId="20" xfId="0" applyFont="1" applyFill="1" applyBorder="1" applyAlignment="1">
      <alignment horizontal="center" vertical="center" wrapText="1"/>
    </xf>
    <xf numFmtId="0" fontId="10" fillId="16" borderId="21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39" xfId="0" applyFont="1" applyFill="1" applyBorder="1" applyAlignment="1">
      <alignment horizontal="center" vertical="center" wrapText="1"/>
    </xf>
    <xf numFmtId="0" fontId="10" fillId="5" borderId="22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31" fillId="10" borderId="40" xfId="0" applyFont="1" applyFill="1" applyBorder="1" applyAlignment="1">
      <alignment horizontal="left" vertical="center" wrapText="1"/>
    </xf>
    <xf numFmtId="0" fontId="31" fillId="10" borderId="41" xfId="0" applyFont="1" applyFill="1" applyBorder="1" applyAlignment="1">
      <alignment horizontal="left" vertical="center"/>
    </xf>
    <xf numFmtId="0" fontId="31" fillId="10" borderId="42" xfId="0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AC7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opLeftCell="A10" workbookViewId="0">
      <selection activeCell="N18" sqref="N18"/>
    </sheetView>
  </sheetViews>
  <sheetFormatPr baseColWidth="10" defaultRowHeight="15" x14ac:dyDescent="0.25"/>
  <cols>
    <col min="1" max="1" width="7.85546875" style="8" customWidth="1"/>
    <col min="2" max="2" width="10" style="9" customWidth="1"/>
    <col min="3" max="3" width="14.85546875" style="9" customWidth="1"/>
    <col min="4" max="4" width="17.85546875" style="9" customWidth="1"/>
    <col min="5" max="5" width="14.85546875" style="9" customWidth="1"/>
    <col min="6" max="6" width="16" style="9" customWidth="1"/>
    <col min="7" max="7" width="17.140625" style="9" customWidth="1"/>
    <col min="8" max="8" width="9" style="9" customWidth="1"/>
    <col min="9" max="9" width="13" style="9" customWidth="1"/>
    <col min="10" max="11" width="9" style="9" customWidth="1"/>
    <col min="12" max="12" width="9.85546875" style="9" customWidth="1"/>
    <col min="13" max="13" width="9" style="9" customWidth="1"/>
    <col min="14" max="14" width="9.85546875" style="9" customWidth="1"/>
    <col min="15" max="15" width="21" style="9" customWidth="1"/>
    <col min="16" max="16384" width="11.42578125" style="9"/>
  </cols>
  <sheetData>
    <row r="1" spans="1:15" ht="31.5" customHeight="1" x14ac:dyDescent="0.25">
      <c r="A1" s="140" t="s">
        <v>89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</row>
    <row r="2" spans="1:15" s="21" customFormat="1" ht="42.75" customHeight="1" x14ac:dyDescent="0.25">
      <c r="A2" s="141" t="s">
        <v>90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15" s="21" customFormat="1" ht="14.25" x14ac:dyDescent="0.25">
      <c r="A3" s="22"/>
      <c r="C3" s="23"/>
      <c r="D3" s="24"/>
      <c r="E3" s="25"/>
      <c r="F3" s="26"/>
      <c r="G3" s="27"/>
    </row>
    <row r="4" spans="1:15" s="21" customFormat="1" ht="39.75" customHeight="1" x14ac:dyDescent="0.25">
      <c r="A4" s="142" t="s">
        <v>91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</row>
    <row r="5" spans="1:15" s="21" customFormat="1" ht="12.75" customHeight="1" x14ac:dyDescent="0.25">
      <c r="A5" s="22"/>
      <c r="C5" s="23"/>
      <c r="D5" s="24"/>
      <c r="E5" s="25"/>
      <c r="F5" s="26"/>
      <c r="G5" s="27"/>
    </row>
    <row r="6" spans="1:15" ht="51.75" x14ac:dyDescent="0.25">
      <c r="A6" s="19"/>
      <c r="B6" s="2" t="s">
        <v>0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3" t="s">
        <v>7</v>
      </c>
      <c r="J6" s="3" t="s">
        <v>8</v>
      </c>
      <c r="K6" s="3" t="s">
        <v>9</v>
      </c>
      <c r="L6" s="3" t="s">
        <v>10</v>
      </c>
      <c r="M6" s="1" t="s">
        <v>11</v>
      </c>
      <c r="N6" s="4" t="s">
        <v>12</v>
      </c>
      <c r="O6" s="5" t="s">
        <v>13</v>
      </c>
    </row>
    <row r="7" spans="1:15" x14ac:dyDescent="0.25">
      <c r="A7" s="20">
        <v>1</v>
      </c>
      <c r="B7" s="18" t="s">
        <v>84</v>
      </c>
      <c r="C7" s="7" t="s">
        <v>14</v>
      </c>
      <c r="D7" s="10" t="s">
        <v>15</v>
      </c>
      <c r="E7" s="11" t="s">
        <v>16</v>
      </c>
      <c r="F7" s="10" t="s">
        <v>17</v>
      </c>
      <c r="G7" s="12">
        <v>4001994</v>
      </c>
      <c r="H7" s="12">
        <v>2001</v>
      </c>
      <c r="I7" s="10" t="s">
        <v>18</v>
      </c>
      <c r="J7" s="12">
        <v>10</v>
      </c>
      <c r="K7" s="11" t="s">
        <v>19</v>
      </c>
      <c r="L7" s="12">
        <v>18</v>
      </c>
      <c r="M7" s="11" t="s">
        <v>20</v>
      </c>
      <c r="N7" s="13">
        <v>1.75</v>
      </c>
      <c r="O7" s="14"/>
    </row>
    <row r="8" spans="1:15" x14ac:dyDescent="0.25">
      <c r="A8" s="20">
        <v>2</v>
      </c>
      <c r="B8" s="6" t="s">
        <v>84</v>
      </c>
      <c r="C8" s="7" t="s">
        <v>14</v>
      </c>
      <c r="D8" s="10" t="s">
        <v>21</v>
      </c>
      <c r="E8" s="11" t="s">
        <v>16</v>
      </c>
      <c r="F8" s="10" t="s">
        <v>17</v>
      </c>
      <c r="G8" s="12">
        <v>4001986</v>
      </c>
      <c r="H8" s="12">
        <v>2001</v>
      </c>
      <c r="I8" s="10" t="s">
        <v>18</v>
      </c>
      <c r="J8" s="12">
        <v>10</v>
      </c>
      <c r="K8" s="11" t="s">
        <v>19</v>
      </c>
      <c r="L8" s="12">
        <v>18</v>
      </c>
      <c r="M8" s="11" t="s">
        <v>20</v>
      </c>
      <c r="N8" s="13">
        <v>1.75</v>
      </c>
      <c r="O8" s="14"/>
    </row>
    <row r="9" spans="1:15" x14ac:dyDescent="0.25">
      <c r="A9" s="20">
        <v>3</v>
      </c>
      <c r="B9" s="18" t="s">
        <v>84</v>
      </c>
      <c r="C9" s="7" t="s">
        <v>14</v>
      </c>
      <c r="D9" s="10" t="s">
        <v>22</v>
      </c>
      <c r="E9" s="11" t="s">
        <v>16</v>
      </c>
      <c r="F9" s="10" t="s">
        <v>17</v>
      </c>
      <c r="G9" s="12">
        <v>4001987</v>
      </c>
      <c r="H9" s="12">
        <v>2001</v>
      </c>
      <c r="I9" s="10" t="s">
        <v>18</v>
      </c>
      <c r="J9" s="12">
        <v>10</v>
      </c>
      <c r="K9" s="11" t="s">
        <v>19</v>
      </c>
      <c r="L9" s="12">
        <v>18</v>
      </c>
      <c r="M9" s="11" t="s">
        <v>20</v>
      </c>
      <c r="N9" s="13">
        <v>1.75</v>
      </c>
      <c r="O9" s="14"/>
    </row>
    <row r="10" spans="1:15" x14ac:dyDescent="0.25">
      <c r="A10" s="20">
        <v>4</v>
      </c>
      <c r="B10" s="6" t="s">
        <v>84</v>
      </c>
      <c r="C10" s="7" t="s">
        <v>14</v>
      </c>
      <c r="D10" s="10" t="s">
        <v>23</v>
      </c>
      <c r="E10" s="11" t="s">
        <v>16</v>
      </c>
      <c r="F10" s="10" t="s">
        <v>17</v>
      </c>
      <c r="G10" s="12">
        <v>4001997</v>
      </c>
      <c r="H10" s="12">
        <v>2001</v>
      </c>
      <c r="I10" s="10" t="s">
        <v>18</v>
      </c>
      <c r="J10" s="12">
        <v>10</v>
      </c>
      <c r="K10" s="11" t="s">
        <v>19</v>
      </c>
      <c r="L10" s="12">
        <v>18</v>
      </c>
      <c r="M10" s="11" t="s">
        <v>20</v>
      </c>
      <c r="N10" s="13">
        <v>1.75</v>
      </c>
      <c r="O10" s="14"/>
    </row>
    <row r="11" spans="1:15" x14ac:dyDescent="0.25">
      <c r="A11" s="28">
        <v>5</v>
      </c>
      <c r="B11" s="29" t="s">
        <v>84</v>
      </c>
      <c r="C11" s="30" t="s">
        <v>14</v>
      </c>
      <c r="D11" s="31" t="s">
        <v>24</v>
      </c>
      <c r="E11" s="32" t="s">
        <v>25</v>
      </c>
      <c r="F11" s="37" t="s">
        <v>94</v>
      </c>
      <c r="G11" s="38" t="s">
        <v>95</v>
      </c>
      <c r="H11" s="38">
        <v>2001</v>
      </c>
      <c r="I11" s="31" t="s">
        <v>18</v>
      </c>
      <c r="J11" s="33">
        <v>10</v>
      </c>
      <c r="K11" s="32" t="s">
        <v>26</v>
      </c>
      <c r="L11" s="33">
        <v>24</v>
      </c>
      <c r="M11" s="39" t="s">
        <v>97</v>
      </c>
      <c r="N11" s="34" t="s">
        <v>96</v>
      </c>
      <c r="O11" s="35" t="s">
        <v>92</v>
      </c>
    </row>
    <row r="12" spans="1:15" x14ac:dyDescent="0.25">
      <c r="A12" s="28">
        <v>6</v>
      </c>
      <c r="B12" s="36" t="s">
        <v>84</v>
      </c>
      <c r="C12" s="30" t="s">
        <v>14</v>
      </c>
      <c r="D12" s="31" t="s">
        <v>27</v>
      </c>
      <c r="E12" s="32" t="s">
        <v>25</v>
      </c>
      <c r="F12" s="37" t="s">
        <v>94</v>
      </c>
      <c r="G12" s="33" t="s">
        <v>98</v>
      </c>
      <c r="H12" s="38">
        <v>2001</v>
      </c>
      <c r="I12" s="31" t="s">
        <v>18</v>
      </c>
      <c r="J12" s="33">
        <v>10</v>
      </c>
      <c r="K12" s="32" t="s">
        <v>26</v>
      </c>
      <c r="L12" s="33">
        <v>24</v>
      </c>
      <c r="M12" s="39" t="s">
        <v>97</v>
      </c>
      <c r="N12" s="34" t="s">
        <v>96</v>
      </c>
      <c r="O12" s="35" t="s">
        <v>92</v>
      </c>
    </row>
    <row r="13" spans="1:15" x14ac:dyDescent="0.25">
      <c r="A13" s="28">
        <v>7</v>
      </c>
      <c r="B13" s="29" t="s">
        <v>84</v>
      </c>
      <c r="C13" s="30" t="s">
        <v>14</v>
      </c>
      <c r="D13" s="31" t="s">
        <v>28</v>
      </c>
      <c r="E13" s="32" t="s">
        <v>25</v>
      </c>
      <c r="F13" s="37" t="s">
        <v>94</v>
      </c>
      <c r="G13" s="33" t="s">
        <v>99</v>
      </c>
      <c r="H13" s="38">
        <v>2001</v>
      </c>
      <c r="I13" s="31" t="s">
        <v>18</v>
      </c>
      <c r="J13" s="33">
        <v>10</v>
      </c>
      <c r="K13" s="32" t="s">
        <v>26</v>
      </c>
      <c r="L13" s="33">
        <v>24</v>
      </c>
      <c r="M13" s="39" t="s">
        <v>97</v>
      </c>
      <c r="N13" s="34" t="s">
        <v>96</v>
      </c>
      <c r="O13" s="35" t="s">
        <v>92</v>
      </c>
    </row>
    <row r="14" spans="1:15" x14ac:dyDescent="0.25">
      <c r="A14" s="28">
        <v>8</v>
      </c>
      <c r="B14" s="36" t="s">
        <v>84</v>
      </c>
      <c r="C14" s="30" t="s">
        <v>14</v>
      </c>
      <c r="D14" s="31" t="s">
        <v>29</v>
      </c>
      <c r="E14" s="32" t="s">
        <v>25</v>
      </c>
      <c r="F14" s="37" t="s">
        <v>94</v>
      </c>
      <c r="G14" s="33" t="s">
        <v>100</v>
      </c>
      <c r="H14" s="38">
        <v>2001</v>
      </c>
      <c r="I14" s="31" t="s">
        <v>18</v>
      </c>
      <c r="J14" s="33">
        <v>10</v>
      </c>
      <c r="K14" s="32" t="s">
        <v>26</v>
      </c>
      <c r="L14" s="33">
        <v>24</v>
      </c>
      <c r="M14" s="39" t="s">
        <v>97</v>
      </c>
      <c r="N14" s="34" t="s">
        <v>96</v>
      </c>
      <c r="O14" s="35" t="s">
        <v>92</v>
      </c>
    </row>
    <row r="15" spans="1:15" x14ac:dyDescent="0.25">
      <c r="A15" s="20">
        <v>9</v>
      </c>
      <c r="B15" s="18" t="s">
        <v>84</v>
      </c>
      <c r="C15" s="7" t="s">
        <v>14</v>
      </c>
      <c r="D15" s="10" t="s">
        <v>30</v>
      </c>
      <c r="E15" s="11" t="s">
        <v>31</v>
      </c>
      <c r="F15" s="15" t="s">
        <v>32</v>
      </c>
      <c r="G15" s="12">
        <v>4001998</v>
      </c>
      <c r="H15" s="12">
        <v>2025</v>
      </c>
      <c r="I15" s="10"/>
      <c r="J15" s="12"/>
      <c r="K15" s="11"/>
      <c r="L15" s="12"/>
      <c r="M15" s="11"/>
      <c r="N15" s="13"/>
      <c r="O15" s="14"/>
    </row>
    <row r="16" spans="1:15" x14ac:dyDescent="0.25">
      <c r="A16" s="20">
        <v>10</v>
      </c>
      <c r="B16" s="6" t="s">
        <v>84</v>
      </c>
      <c r="C16" s="7" t="s">
        <v>14</v>
      </c>
      <c r="D16" s="10" t="s">
        <v>33</v>
      </c>
      <c r="E16" s="11" t="s">
        <v>34</v>
      </c>
      <c r="F16" s="15" t="s">
        <v>32</v>
      </c>
      <c r="G16" s="12">
        <v>4001999</v>
      </c>
      <c r="H16" s="12">
        <v>2025</v>
      </c>
      <c r="I16" s="10"/>
      <c r="J16" s="12"/>
      <c r="K16" s="11"/>
      <c r="L16" s="12"/>
      <c r="M16" s="11"/>
      <c r="N16" s="13"/>
      <c r="O16" s="14"/>
    </row>
    <row r="17" spans="1:15" x14ac:dyDescent="0.25">
      <c r="A17" s="20">
        <v>11</v>
      </c>
      <c r="B17" s="18" t="s">
        <v>84</v>
      </c>
      <c r="C17" s="7" t="s">
        <v>14</v>
      </c>
      <c r="D17" s="10" t="s">
        <v>35</v>
      </c>
      <c r="E17" s="11" t="s">
        <v>36</v>
      </c>
      <c r="F17" s="10" t="s">
        <v>37</v>
      </c>
      <c r="G17" s="11" t="s">
        <v>38</v>
      </c>
      <c r="H17" s="12">
        <v>1979</v>
      </c>
      <c r="I17" s="10" t="s">
        <v>18</v>
      </c>
      <c r="J17" s="12">
        <v>3</v>
      </c>
      <c r="K17" s="11" t="s">
        <v>26</v>
      </c>
      <c r="L17" s="12">
        <v>24</v>
      </c>
      <c r="M17" s="11" t="s">
        <v>39</v>
      </c>
      <c r="N17" s="13">
        <v>0.63</v>
      </c>
      <c r="O17" s="14"/>
    </row>
    <row r="18" spans="1:15" x14ac:dyDescent="0.25">
      <c r="A18" s="20">
        <v>12</v>
      </c>
      <c r="B18" s="6" t="s">
        <v>84</v>
      </c>
      <c r="C18" s="7" t="s">
        <v>14</v>
      </c>
      <c r="D18" s="10" t="s">
        <v>40</v>
      </c>
      <c r="E18" s="11" t="s">
        <v>16</v>
      </c>
      <c r="F18" s="10" t="s">
        <v>37</v>
      </c>
      <c r="G18" s="11" t="s">
        <v>41</v>
      </c>
      <c r="H18" s="12">
        <v>1979</v>
      </c>
      <c r="I18" s="10" t="s">
        <v>18</v>
      </c>
      <c r="J18" s="12">
        <v>4</v>
      </c>
      <c r="K18" s="11" t="s">
        <v>42</v>
      </c>
      <c r="L18" s="12">
        <v>10</v>
      </c>
      <c r="M18" s="11" t="s">
        <v>43</v>
      </c>
      <c r="N18" s="16">
        <v>1</v>
      </c>
      <c r="O18" s="14"/>
    </row>
    <row r="19" spans="1:15" x14ac:dyDescent="0.25">
      <c r="A19" s="20">
        <v>13</v>
      </c>
      <c r="B19" s="18" t="s">
        <v>84</v>
      </c>
      <c r="C19" s="7" t="s">
        <v>14</v>
      </c>
      <c r="D19" s="10" t="s">
        <v>44</v>
      </c>
      <c r="E19" s="11" t="s">
        <v>16</v>
      </c>
      <c r="F19" s="10" t="s">
        <v>37</v>
      </c>
      <c r="G19" s="11" t="s">
        <v>45</v>
      </c>
      <c r="H19" s="12">
        <v>1979</v>
      </c>
      <c r="I19" s="10" t="s">
        <v>18</v>
      </c>
      <c r="J19" s="12">
        <v>4</v>
      </c>
      <c r="K19" s="11" t="s">
        <v>42</v>
      </c>
      <c r="L19" s="12">
        <v>10</v>
      </c>
      <c r="M19" s="11" t="s">
        <v>43</v>
      </c>
      <c r="N19" s="16">
        <v>1</v>
      </c>
      <c r="O19" s="14"/>
    </row>
    <row r="20" spans="1:15" x14ac:dyDescent="0.25">
      <c r="A20" s="20">
        <v>14</v>
      </c>
      <c r="B20" s="6" t="s">
        <v>84</v>
      </c>
      <c r="C20" s="7" t="s">
        <v>14</v>
      </c>
      <c r="D20" s="10" t="s">
        <v>46</v>
      </c>
      <c r="E20" s="11" t="s">
        <v>47</v>
      </c>
      <c r="F20" s="10" t="s">
        <v>48</v>
      </c>
      <c r="G20" s="11"/>
      <c r="H20" s="12">
        <v>2025</v>
      </c>
      <c r="I20" s="10"/>
      <c r="J20" s="12"/>
      <c r="K20" s="11"/>
      <c r="L20" s="12"/>
      <c r="M20" s="11"/>
      <c r="N20" s="13"/>
      <c r="O20" s="14"/>
    </row>
    <row r="21" spans="1:15" ht="29.25" x14ac:dyDescent="0.25">
      <c r="A21" s="28">
        <v>15</v>
      </c>
      <c r="B21" s="29" t="s">
        <v>84</v>
      </c>
      <c r="C21" s="30" t="s">
        <v>14</v>
      </c>
      <c r="D21" s="37" t="s">
        <v>93</v>
      </c>
      <c r="E21" s="32" t="s">
        <v>47</v>
      </c>
      <c r="F21" s="31" t="s">
        <v>48</v>
      </c>
      <c r="G21" s="32" t="s">
        <v>49</v>
      </c>
      <c r="H21" s="33">
        <v>1979</v>
      </c>
      <c r="I21" s="31" t="s">
        <v>18</v>
      </c>
      <c r="J21" s="33">
        <v>2</v>
      </c>
      <c r="K21" s="32" t="s">
        <v>50</v>
      </c>
      <c r="L21" s="33">
        <v>8</v>
      </c>
      <c r="M21" s="32" t="s">
        <v>51</v>
      </c>
      <c r="N21" s="34">
        <v>0.25</v>
      </c>
      <c r="O21" s="35" t="s">
        <v>101</v>
      </c>
    </row>
    <row r="22" spans="1:15" x14ac:dyDescent="0.25">
      <c r="A22" s="20">
        <v>16</v>
      </c>
      <c r="B22" s="6" t="s">
        <v>85</v>
      </c>
      <c r="C22" s="7" t="s">
        <v>52</v>
      </c>
      <c r="D22" s="10" t="s">
        <v>53</v>
      </c>
      <c r="E22" s="11" t="s">
        <v>54</v>
      </c>
      <c r="F22" s="10" t="s">
        <v>48</v>
      </c>
      <c r="G22" s="11" t="s">
        <v>55</v>
      </c>
      <c r="H22" s="12">
        <v>1987</v>
      </c>
      <c r="I22" s="10" t="s">
        <v>56</v>
      </c>
      <c r="J22" s="12">
        <v>3</v>
      </c>
      <c r="K22" s="11" t="s">
        <v>57</v>
      </c>
      <c r="L22" s="12">
        <v>13</v>
      </c>
      <c r="M22" s="11" t="s">
        <v>58</v>
      </c>
      <c r="N22" s="13">
        <v>0.63</v>
      </c>
      <c r="O22" s="14"/>
    </row>
    <row r="23" spans="1:15" x14ac:dyDescent="0.25">
      <c r="A23" s="20">
        <v>17</v>
      </c>
      <c r="B23" s="6" t="s">
        <v>86</v>
      </c>
      <c r="C23" s="7" t="s">
        <v>59</v>
      </c>
      <c r="D23" s="10" t="s">
        <v>60</v>
      </c>
      <c r="E23" s="11" t="s">
        <v>16</v>
      </c>
      <c r="F23" s="10" t="s">
        <v>48</v>
      </c>
      <c r="G23" s="17"/>
      <c r="H23" s="17"/>
      <c r="I23" s="17"/>
      <c r="J23" s="12">
        <v>4</v>
      </c>
      <c r="K23" s="11" t="s">
        <v>61</v>
      </c>
      <c r="L23" s="12">
        <v>8</v>
      </c>
      <c r="M23" s="11" t="s">
        <v>51</v>
      </c>
      <c r="N23" s="16">
        <v>1</v>
      </c>
      <c r="O23" s="14"/>
    </row>
    <row r="24" spans="1:15" x14ac:dyDescent="0.25">
      <c r="A24" s="20">
        <v>18</v>
      </c>
      <c r="B24" s="6" t="s">
        <v>87</v>
      </c>
      <c r="C24" s="7" t="s">
        <v>62</v>
      </c>
      <c r="D24" s="10" t="s">
        <v>63</v>
      </c>
      <c r="E24" s="11" t="s">
        <v>16</v>
      </c>
      <c r="F24" s="10" t="s">
        <v>37</v>
      </c>
      <c r="G24" s="11" t="s">
        <v>64</v>
      </c>
      <c r="H24" s="12">
        <v>1990</v>
      </c>
      <c r="I24" s="10" t="s">
        <v>18</v>
      </c>
      <c r="J24" s="12">
        <v>3</v>
      </c>
      <c r="K24" s="11" t="s">
        <v>61</v>
      </c>
      <c r="L24" s="12">
        <v>8</v>
      </c>
      <c r="M24" s="11" t="s">
        <v>65</v>
      </c>
      <c r="N24" s="16">
        <v>1</v>
      </c>
      <c r="O24" s="14"/>
    </row>
    <row r="25" spans="1:15" x14ac:dyDescent="0.25">
      <c r="A25" s="20">
        <v>19</v>
      </c>
      <c r="B25" s="6" t="s">
        <v>88</v>
      </c>
      <c r="C25" s="7" t="s">
        <v>66</v>
      </c>
      <c r="D25" s="10" t="s">
        <v>15</v>
      </c>
      <c r="E25" s="11" t="s">
        <v>16</v>
      </c>
      <c r="F25" s="10" t="s">
        <v>17</v>
      </c>
      <c r="G25" s="12">
        <v>4008442</v>
      </c>
      <c r="H25" s="12">
        <v>2007</v>
      </c>
      <c r="I25" s="10" t="s">
        <v>18</v>
      </c>
      <c r="J25" s="12">
        <v>5</v>
      </c>
      <c r="K25" s="11" t="s">
        <v>57</v>
      </c>
      <c r="L25" s="12">
        <v>13</v>
      </c>
      <c r="M25" s="11" t="s">
        <v>67</v>
      </c>
      <c r="N25" s="16">
        <v>1</v>
      </c>
      <c r="O25" s="14"/>
    </row>
    <row r="26" spans="1:15" x14ac:dyDescent="0.25">
      <c r="A26" s="20">
        <v>20</v>
      </c>
      <c r="B26" s="6" t="s">
        <v>88</v>
      </c>
      <c r="C26" s="7" t="s">
        <v>66</v>
      </c>
      <c r="D26" s="10" t="s">
        <v>21</v>
      </c>
      <c r="E26" s="11" t="s">
        <v>16</v>
      </c>
      <c r="F26" s="10" t="s">
        <v>17</v>
      </c>
      <c r="G26" s="12">
        <v>4008443</v>
      </c>
      <c r="H26" s="12">
        <v>2007</v>
      </c>
      <c r="I26" s="10" t="s">
        <v>18</v>
      </c>
      <c r="J26" s="12">
        <v>5</v>
      </c>
      <c r="K26" s="11" t="s">
        <v>57</v>
      </c>
      <c r="L26" s="12">
        <v>13</v>
      </c>
      <c r="M26" s="11" t="s">
        <v>67</v>
      </c>
      <c r="N26" s="16">
        <v>1</v>
      </c>
      <c r="O26" s="14"/>
    </row>
    <row r="27" spans="1:15" x14ac:dyDescent="0.25">
      <c r="A27" s="20">
        <v>21</v>
      </c>
      <c r="B27" s="6" t="s">
        <v>88</v>
      </c>
      <c r="C27" s="7" t="s">
        <v>66</v>
      </c>
      <c r="D27" s="10" t="s">
        <v>68</v>
      </c>
      <c r="E27" s="11" t="s">
        <v>25</v>
      </c>
      <c r="F27" s="10" t="s">
        <v>17</v>
      </c>
      <c r="G27" s="12">
        <v>4008447</v>
      </c>
      <c r="H27" s="12">
        <v>2007</v>
      </c>
      <c r="I27" s="10" t="s">
        <v>18</v>
      </c>
      <c r="J27" s="12">
        <v>6</v>
      </c>
      <c r="K27" s="11" t="s">
        <v>69</v>
      </c>
      <c r="L27" s="12">
        <v>26</v>
      </c>
      <c r="M27" s="11" t="s">
        <v>70</v>
      </c>
      <c r="N27" s="16">
        <v>1</v>
      </c>
      <c r="O27" s="14"/>
    </row>
    <row r="28" spans="1:15" x14ac:dyDescent="0.25">
      <c r="A28" s="20">
        <v>22</v>
      </c>
      <c r="B28" s="6" t="s">
        <v>88</v>
      </c>
      <c r="C28" s="7" t="s">
        <v>66</v>
      </c>
      <c r="D28" s="10" t="s">
        <v>71</v>
      </c>
      <c r="E28" s="11" t="s">
        <v>25</v>
      </c>
      <c r="F28" s="10" t="s">
        <v>17</v>
      </c>
      <c r="G28" s="12">
        <v>4008446</v>
      </c>
      <c r="H28" s="12">
        <v>2007</v>
      </c>
      <c r="I28" s="10" t="s">
        <v>18</v>
      </c>
      <c r="J28" s="12">
        <v>6</v>
      </c>
      <c r="K28" s="11" t="s">
        <v>69</v>
      </c>
      <c r="L28" s="12">
        <v>26</v>
      </c>
      <c r="M28" s="11" t="s">
        <v>70</v>
      </c>
      <c r="N28" s="16">
        <v>1</v>
      </c>
      <c r="O28" s="14"/>
    </row>
    <row r="29" spans="1:15" x14ac:dyDescent="0.25">
      <c r="A29" s="20">
        <v>23</v>
      </c>
      <c r="B29" s="6" t="s">
        <v>88</v>
      </c>
      <c r="C29" s="7" t="s">
        <v>66</v>
      </c>
      <c r="D29" s="10" t="s">
        <v>72</v>
      </c>
      <c r="E29" s="11" t="s">
        <v>73</v>
      </c>
      <c r="F29" s="10" t="s">
        <v>17</v>
      </c>
      <c r="G29" s="12">
        <v>4008444</v>
      </c>
      <c r="H29" s="12">
        <v>2007</v>
      </c>
      <c r="I29" s="10" t="s">
        <v>18</v>
      </c>
      <c r="J29" s="12">
        <v>6</v>
      </c>
      <c r="K29" s="11" t="s">
        <v>57</v>
      </c>
      <c r="L29" s="12">
        <v>13</v>
      </c>
      <c r="M29" s="11" t="s">
        <v>67</v>
      </c>
      <c r="N29" s="16">
        <v>1</v>
      </c>
      <c r="O29" s="14"/>
    </row>
    <row r="30" spans="1:15" x14ac:dyDescent="0.25">
      <c r="A30" s="20">
        <v>24</v>
      </c>
      <c r="B30" s="6" t="s">
        <v>88</v>
      </c>
      <c r="C30" s="7" t="s">
        <v>66</v>
      </c>
      <c r="D30" s="10" t="s">
        <v>74</v>
      </c>
      <c r="E30" s="11" t="s">
        <v>73</v>
      </c>
      <c r="F30" s="10" t="s">
        <v>17</v>
      </c>
      <c r="G30" s="12">
        <v>4008445</v>
      </c>
      <c r="H30" s="12">
        <v>2007</v>
      </c>
      <c r="I30" s="10" t="s">
        <v>18</v>
      </c>
      <c r="J30" s="12">
        <v>6</v>
      </c>
      <c r="K30" s="11" t="s">
        <v>57</v>
      </c>
      <c r="L30" s="12">
        <v>13</v>
      </c>
      <c r="M30" s="11" t="s">
        <v>67</v>
      </c>
      <c r="N30" s="16">
        <v>1</v>
      </c>
      <c r="O30" s="14"/>
    </row>
    <row r="31" spans="1:15" x14ac:dyDescent="0.25">
      <c r="A31" s="20">
        <v>25</v>
      </c>
      <c r="B31" s="6" t="s">
        <v>88</v>
      </c>
      <c r="C31" s="7" t="s">
        <v>66</v>
      </c>
      <c r="D31" s="10" t="s">
        <v>75</v>
      </c>
      <c r="E31" s="11" t="s">
        <v>73</v>
      </c>
      <c r="F31" s="10" t="s">
        <v>17</v>
      </c>
      <c r="G31" s="17"/>
      <c r="H31" s="12">
        <v>2007</v>
      </c>
      <c r="I31" s="10" t="s">
        <v>18</v>
      </c>
      <c r="J31" s="12">
        <v>6</v>
      </c>
      <c r="K31" s="11" t="s">
        <v>76</v>
      </c>
      <c r="L31" s="12">
        <v>0</v>
      </c>
      <c r="M31" s="11" t="s">
        <v>67</v>
      </c>
      <c r="N31" s="16">
        <v>1</v>
      </c>
      <c r="O31" s="14"/>
    </row>
    <row r="32" spans="1:15" x14ac:dyDescent="0.25">
      <c r="A32" s="20">
        <v>26</v>
      </c>
      <c r="B32" s="6" t="s">
        <v>88</v>
      </c>
      <c r="C32" s="7" t="s">
        <v>66</v>
      </c>
      <c r="D32" s="10" t="s">
        <v>77</v>
      </c>
      <c r="E32" s="11" t="s">
        <v>73</v>
      </c>
      <c r="F32" s="10" t="s">
        <v>17</v>
      </c>
      <c r="G32" s="17"/>
      <c r="H32" s="12">
        <v>2007</v>
      </c>
      <c r="I32" s="10" t="s">
        <v>18</v>
      </c>
      <c r="J32" s="12">
        <v>6</v>
      </c>
      <c r="K32" s="11" t="s">
        <v>76</v>
      </c>
      <c r="L32" s="12">
        <v>0</v>
      </c>
      <c r="M32" s="11" t="s">
        <v>67</v>
      </c>
      <c r="N32" s="16">
        <v>1</v>
      </c>
      <c r="O32" s="14"/>
    </row>
    <row r="33" spans="1:15" x14ac:dyDescent="0.25">
      <c r="A33" s="20">
        <v>27</v>
      </c>
      <c r="B33" s="6" t="s">
        <v>88</v>
      </c>
      <c r="C33" s="7" t="s">
        <v>66</v>
      </c>
      <c r="D33" s="15" t="s">
        <v>104</v>
      </c>
      <c r="E33" s="11" t="s">
        <v>16</v>
      </c>
      <c r="F33" s="10" t="s">
        <v>78</v>
      </c>
      <c r="G33" s="11" t="s">
        <v>79</v>
      </c>
      <c r="H33" s="12">
        <v>2021</v>
      </c>
      <c r="I33" s="10" t="s">
        <v>18</v>
      </c>
      <c r="J33" s="12">
        <v>6</v>
      </c>
      <c r="K33" s="11" t="s">
        <v>61</v>
      </c>
      <c r="L33" s="12">
        <v>8</v>
      </c>
      <c r="M33" s="11" t="s">
        <v>67</v>
      </c>
      <c r="N33" s="16">
        <v>1</v>
      </c>
      <c r="O33" s="14"/>
    </row>
    <row r="34" spans="1:15" x14ac:dyDescent="0.25">
      <c r="A34" s="20">
        <v>28</v>
      </c>
      <c r="B34" s="6" t="s">
        <v>88</v>
      </c>
      <c r="C34" s="7" t="s">
        <v>66</v>
      </c>
      <c r="D34" s="15" t="s">
        <v>104</v>
      </c>
      <c r="E34" s="11" t="s">
        <v>16</v>
      </c>
      <c r="F34" s="10" t="s">
        <v>78</v>
      </c>
      <c r="G34" s="11" t="s">
        <v>80</v>
      </c>
      <c r="H34" s="12">
        <v>2021</v>
      </c>
      <c r="I34" s="10" t="s">
        <v>18</v>
      </c>
      <c r="J34" s="12">
        <v>6</v>
      </c>
      <c r="K34" s="11" t="s">
        <v>61</v>
      </c>
      <c r="L34" s="12">
        <v>8</v>
      </c>
      <c r="M34" s="11" t="s">
        <v>67</v>
      </c>
      <c r="N34" s="16">
        <v>1</v>
      </c>
      <c r="O34" s="14"/>
    </row>
    <row r="35" spans="1:15" ht="19.5" x14ac:dyDescent="0.25">
      <c r="A35" s="28">
        <v>29</v>
      </c>
      <c r="B35" s="36" t="s">
        <v>88</v>
      </c>
      <c r="C35" s="30" t="s">
        <v>66</v>
      </c>
      <c r="D35" s="31" t="s">
        <v>81</v>
      </c>
      <c r="E35" s="32"/>
      <c r="F35" s="31"/>
      <c r="G35" s="32"/>
      <c r="H35" s="33"/>
      <c r="I35" s="31"/>
      <c r="J35" s="33"/>
      <c r="K35" s="32"/>
      <c r="L35" s="33"/>
      <c r="M35" s="32"/>
      <c r="N35" s="54"/>
      <c r="O35" s="35" t="s">
        <v>183</v>
      </c>
    </row>
    <row r="36" spans="1:15" ht="19.5" x14ac:dyDescent="0.25">
      <c r="A36" s="28">
        <v>30</v>
      </c>
      <c r="B36" s="36" t="s">
        <v>88</v>
      </c>
      <c r="C36" s="30" t="s">
        <v>66</v>
      </c>
      <c r="D36" s="31" t="s">
        <v>82</v>
      </c>
      <c r="E36" s="32"/>
      <c r="F36" s="31"/>
      <c r="G36" s="32"/>
      <c r="H36" s="33"/>
      <c r="I36" s="31"/>
      <c r="J36" s="33"/>
      <c r="K36" s="32"/>
      <c r="L36" s="33"/>
      <c r="M36" s="32"/>
      <c r="N36" s="54"/>
      <c r="O36" s="35" t="s">
        <v>183</v>
      </c>
    </row>
    <row r="37" spans="1:15" ht="19.5" x14ac:dyDescent="0.25">
      <c r="A37" s="28">
        <v>31</v>
      </c>
      <c r="B37" s="28" t="s">
        <v>88</v>
      </c>
      <c r="C37" s="55" t="s">
        <v>66</v>
      </c>
      <c r="D37" s="31" t="s">
        <v>83</v>
      </c>
      <c r="E37" s="30" t="s">
        <v>105</v>
      </c>
      <c r="F37" s="31"/>
      <c r="G37" s="32"/>
      <c r="H37" s="33"/>
      <c r="I37" s="31"/>
      <c r="J37" s="33"/>
      <c r="K37" s="32"/>
      <c r="L37" s="33"/>
      <c r="M37" s="32"/>
      <c r="N37" s="54"/>
      <c r="O37" s="35" t="s">
        <v>183</v>
      </c>
    </row>
  </sheetData>
  <mergeCells count="3">
    <mergeCell ref="A1:O1"/>
    <mergeCell ref="A2:O2"/>
    <mergeCell ref="A4:O4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headerFooter>
    <oddFooter>&amp;L&amp;A
MAINTENANCE DES ASCENSEURS, MONTE-MALADES et MONTE-CHARGES DU CHUM&amp;R&amp;P/&amp;N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5"/>
  <sheetViews>
    <sheetView tabSelected="1" view="pageBreakPreview" zoomScaleNormal="100" zoomScaleSheetLayoutView="100" workbookViewId="0">
      <selection activeCell="J47" sqref="J47"/>
    </sheetView>
  </sheetViews>
  <sheetFormatPr baseColWidth="10" defaultRowHeight="15" x14ac:dyDescent="0.25"/>
  <cols>
    <col min="1" max="1" width="5.7109375" customWidth="1"/>
    <col min="2" max="2" width="10.85546875" customWidth="1"/>
    <col min="3" max="3" width="13.140625" customWidth="1"/>
    <col min="5" max="5" width="17.85546875" customWidth="1"/>
    <col min="6" max="6" width="7" customWidth="1"/>
  </cols>
  <sheetData>
    <row r="1" spans="1:17" s="9" customFormat="1" ht="31.5" customHeight="1" x14ac:dyDescent="0.25">
      <c r="A1" s="165" t="s">
        <v>89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7"/>
    </row>
    <row r="2" spans="1:17" s="21" customFormat="1" ht="42.75" customHeight="1" x14ac:dyDescent="0.25">
      <c r="A2" s="168" t="s">
        <v>90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69"/>
    </row>
    <row r="3" spans="1:17" s="21" customFormat="1" ht="14.25" x14ac:dyDescent="0.25">
      <c r="A3" s="102"/>
      <c r="B3" s="103"/>
      <c r="C3" s="104"/>
      <c r="D3" s="105"/>
      <c r="E3" s="106"/>
      <c r="F3" s="106"/>
      <c r="G3" s="107"/>
      <c r="H3" s="108"/>
      <c r="I3" s="109"/>
      <c r="J3" s="104"/>
      <c r="K3" s="104"/>
      <c r="L3" s="104"/>
      <c r="M3" s="104"/>
      <c r="N3" s="104"/>
      <c r="O3" s="104"/>
      <c r="P3" s="104"/>
      <c r="Q3" s="110"/>
    </row>
    <row r="4" spans="1:17" s="21" customFormat="1" ht="39.75" customHeight="1" x14ac:dyDescent="0.25">
      <c r="A4" s="170" t="s">
        <v>102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71"/>
    </row>
    <row r="5" spans="1:17" s="21" customFormat="1" ht="66.75" customHeight="1" thickBot="1" x14ac:dyDescent="0.3">
      <c r="A5" s="172" t="s">
        <v>291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4"/>
    </row>
    <row r="6" spans="1:17" s="21" customFormat="1" ht="12.75" customHeight="1" thickBot="1" x14ac:dyDescent="0.3">
      <c r="A6" s="22"/>
      <c r="B6" s="22"/>
      <c r="D6" s="23"/>
      <c r="E6" s="24"/>
      <c r="F6" s="24"/>
      <c r="G6" s="25"/>
      <c r="H6" s="26"/>
      <c r="I6" s="27"/>
    </row>
    <row r="7" spans="1:17" s="21" customFormat="1" ht="39.75" customHeight="1" x14ac:dyDescent="0.25">
      <c r="A7" s="112" t="s">
        <v>151</v>
      </c>
      <c r="B7" s="163" t="s">
        <v>103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4"/>
    </row>
    <row r="8" spans="1:17" s="40" customFormat="1" ht="55.5" customHeight="1" x14ac:dyDescent="0.25">
      <c r="A8" s="89"/>
      <c r="B8" s="43"/>
      <c r="C8" s="43"/>
      <c r="D8" s="43"/>
      <c r="E8" s="47" t="s">
        <v>137</v>
      </c>
      <c r="F8" s="43"/>
      <c r="G8" s="44" t="s">
        <v>140</v>
      </c>
      <c r="H8" s="44" t="s">
        <v>142</v>
      </c>
      <c r="I8" s="44" t="s">
        <v>143</v>
      </c>
      <c r="J8" s="44" t="s">
        <v>144</v>
      </c>
      <c r="K8" s="44" t="s">
        <v>145</v>
      </c>
      <c r="L8" s="44" t="s">
        <v>185</v>
      </c>
      <c r="M8" s="44" t="s">
        <v>146</v>
      </c>
      <c r="N8" s="44" t="s">
        <v>147</v>
      </c>
      <c r="O8" s="44" t="s">
        <v>148</v>
      </c>
      <c r="P8" s="44" t="s">
        <v>149</v>
      </c>
      <c r="Q8" s="78" t="s">
        <v>150</v>
      </c>
    </row>
    <row r="9" spans="1:17" ht="25.5" customHeight="1" x14ac:dyDescent="0.25">
      <c r="A9" s="113" t="s">
        <v>254</v>
      </c>
      <c r="B9" s="41" t="s">
        <v>1</v>
      </c>
      <c r="C9" s="42" t="s">
        <v>2</v>
      </c>
      <c r="D9" s="46" t="s">
        <v>139</v>
      </c>
      <c r="E9" s="48" t="s">
        <v>138</v>
      </c>
      <c r="F9" s="75"/>
      <c r="G9" s="45" t="s">
        <v>141</v>
      </c>
      <c r="H9" s="45" t="s">
        <v>141</v>
      </c>
      <c r="I9" s="45" t="s">
        <v>141</v>
      </c>
      <c r="J9" s="45" t="s">
        <v>141</v>
      </c>
      <c r="K9" s="45" t="s">
        <v>141</v>
      </c>
      <c r="L9" s="45" t="s">
        <v>141</v>
      </c>
      <c r="M9" s="45" t="s">
        <v>141</v>
      </c>
      <c r="N9" s="45" t="s">
        <v>141</v>
      </c>
      <c r="O9" s="45" t="s">
        <v>141</v>
      </c>
      <c r="P9" s="45" t="s">
        <v>141</v>
      </c>
      <c r="Q9" s="79" t="s">
        <v>141</v>
      </c>
    </row>
    <row r="10" spans="1:17" ht="19.5" customHeight="1" x14ac:dyDescent="0.25">
      <c r="A10" s="80" t="s">
        <v>152</v>
      </c>
      <c r="B10" s="51" t="s">
        <v>14</v>
      </c>
      <c r="C10" s="52" t="s">
        <v>106</v>
      </c>
      <c r="D10" s="53" t="s">
        <v>107</v>
      </c>
      <c r="E10" s="49">
        <f>SUM(G10:P10)</f>
        <v>0</v>
      </c>
      <c r="F10" s="75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81"/>
    </row>
    <row r="11" spans="1:17" ht="19.5" customHeight="1" x14ac:dyDescent="0.25">
      <c r="A11" s="80" t="s">
        <v>153</v>
      </c>
      <c r="B11" s="51" t="s">
        <v>14</v>
      </c>
      <c r="C11" s="52" t="s">
        <v>108</v>
      </c>
      <c r="D11" s="53" t="s">
        <v>107</v>
      </c>
      <c r="E11" s="49">
        <f t="shared" ref="E11:E40" si="0">SUM(G11:P11)</f>
        <v>0</v>
      </c>
      <c r="F11" s="75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81"/>
    </row>
    <row r="12" spans="1:17" ht="19.5" customHeight="1" x14ac:dyDescent="0.25">
      <c r="A12" s="80" t="s">
        <v>154</v>
      </c>
      <c r="B12" s="51" t="s">
        <v>14</v>
      </c>
      <c r="C12" s="52" t="s">
        <v>109</v>
      </c>
      <c r="D12" s="53" t="s">
        <v>107</v>
      </c>
      <c r="E12" s="49">
        <f t="shared" si="0"/>
        <v>0</v>
      </c>
      <c r="F12" s="75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81"/>
    </row>
    <row r="13" spans="1:17" ht="19.5" customHeight="1" x14ac:dyDescent="0.25">
      <c r="A13" s="80" t="s">
        <v>155</v>
      </c>
      <c r="B13" s="51" t="s">
        <v>14</v>
      </c>
      <c r="C13" s="52" t="s">
        <v>110</v>
      </c>
      <c r="D13" s="53" t="s">
        <v>107</v>
      </c>
      <c r="E13" s="49">
        <f t="shared" si="0"/>
        <v>0</v>
      </c>
      <c r="F13" s="75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81"/>
    </row>
    <row r="14" spans="1:17" ht="19.5" customHeight="1" x14ac:dyDescent="0.25">
      <c r="A14" s="82" t="s">
        <v>156</v>
      </c>
      <c r="B14" s="67" t="s">
        <v>14</v>
      </c>
      <c r="C14" s="68" t="s">
        <v>111</v>
      </c>
      <c r="D14" s="69" t="s">
        <v>112</v>
      </c>
      <c r="E14" s="49">
        <f t="shared" si="0"/>
        <v>0</v>
      </c>
      <c r="F14" s="75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81"/>
    </row>
    <row r="15" spans="1:17" ht="19.5" customHeight="1" x14ac:dyDescent="0.25">
      <c r="A15" s="82" t="s">
        <v>157</v>
      </c>
      <c r="B15" s="67" t="s">
        <v>14</v>
      </c>
      <c r="C15" s="68" t="s">
        <v>113</v>
      </c>
      <c r="D15" s="69" t="s">
        <v>112</v>
      </c>
      <c r="E15" s="49">
        <f t="shared" si="0"/>
        <v>0</v>
      </c>
      <c r="F15" s="75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81"/>
    </row>
    <row r="16" spans="1:17" ht="19.5" customHeight="1" x14ac:dyDescent="0.25">
      <c r="A16" s="82" t="s">
        <v>158</v>
      </c>
      <c r="B16" s="67" t="s">
        <v>14</v>
      </c>
      <c r="C16" s="68" t="s">
        <v>114</v>
      </c>
      <c r="D16" s="69" t="s">
        <v>112</v>
      </c>
      <c r="E16" s="49">
        <f t="shared" si="0"/>
        <v>0</v>
      </c>
      <c r="F16" s="75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81"/>
    </row>
    <row r="17" spans="1:17" ht="19.5" customHeight="1" x14ac:dyDescent="0.25">
      <c r="A17" s="82" t="s">
        <v>159</v>
      </c>
      <c r="B17" s="67" t="s">
        <v>14</v>
      </c>
      <c r="C17" s="68" t="s">
        <v>115</v>
      </c>
      <c r="D17" s="69" t="s">
        <v>112</v>
      </c>
      <c r="E17" s="49">
        <f t="shared" si="0"/>
        <v>0</v>
      </c>
      <c r="F17" s="75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81"/>
    </row>
    <row r="18" spans="1:17" ht="19.5" customHeight="1" x14ac:dyDescent="0.25">
      <c r="A18" s="80" t="s">
        <v>160</v>
      </c>
      <c r="B18" s="51" t="s">
        <v>14</v>
      </c>
      <c r="C18" s="52" t="s">
        <v>116</v>
      </c>
      <c r="D18" s="53" t="s">
        <v>117</v>
      </c>
      <c r="E18" s="49">
        <f t="shared" si="0"/>
        <v>0</v>
      </c>
      <c r="F18" s="75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81"/>
    </row>
    <row r="19" spans="1:17" ht="19.5" customHeight="1" x14ac:dyDescent="0.25">
      <c r="A19" s="80" t="s">
        <v>161</v>
      </c>
      <c r="B19" s="51" t="s">
        <v>14</v>
      </c>
      <c r="C19" s="52" t="s">
        <v>118</v>
      </c>
      <c r="D19" s="53" t="s">
        <v>119</v>
      </c>
      <c r="E19" s="49">
        <f t="shared" si="0"/>
        <v>0</v>
      </c>
      <c r="F19" s="75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81"/>
    </row>
    <row r="20" spans="1:17" ht="19.5" customHeight="1" x14ac:dyDescent="0.25">
      <c r="A20" s="80" t="s">
        <v>162</v>
      </c>
      <c r="B20" s="51" t="s">
        <v>14</v>
      </c>
      <c r="C20" s="52" t="s">
        <v>120</v>
      </c>
      <c r="D20" s="53" t="s">
        <v>121</v>
      </c>
      <c r="E20" s="49">
        <f t="shared" si="0"/>
        <v>0</v>
      </c>
      <c r="F20" s="75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81"/>
    </row>
    <row r="21" spans="1:17" ht="19.5" customHeight="1" x14ac:dyDescent="0.25">
      <c r="A21" s="80" t="s">
        <v>163</v>
      </c>
      <c r="B21" s="51" t="s">
        <v>14</v>
      </c>
      <c r="C21" s="52" t="s">
        <v>122</v>
      </c>
      <c r="D21" s="53" t="s">
        <v>107</v>
      </c>
      <c r="E21" s="49">
        <f t="shared" si="0"/>
        <v>0</v>
      </c>
      <c r="F21" s="75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81"/>
    </row>
    <row r="22" spans="1:17" ht="19.5" customHeight="1" x14ac:dyDescent="0.25">
      <c r="A22" s="80" t="s">
        <v>164</v>
      </c>
      <c r="B22" s="51" t="s">
        <v>14</v>
      </c>
      <c r="C22" s="52" t="s">
        <v>123</v>
      </c>
      <c r="D22" s="53" t="s">
        <v>107</v>
      </c>
      <c r="E22" s="49">
        <f t="shared" si="0"/>
        <v>0</v>
      </c>
      <c r="F22" s="75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81"/>
    </row>
    <row r="23" spans="1:17" ht="19.5" customHeight="1" x14ac:dyDescent="0.25">
      <c r="A23" s="80" t="s">
        <v>165</v>
      </c>
      <c r="B23" s="51" t="s">
        <v>14</v>
      </c>
      <c r="C23" s="52" t="s">
        <v>124</v>
      </c>
      <c r="D23" s="53" t="s">
        <v>125</v>
      </c>
      <c r="E23" s="49">
        <f t="shared" si="0"/>
        <v>0</v>
      </c>
      <c r="F23" s="75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81"/>
    </row>
    <row r="24" spans="1:17" ht="19.5" customHeight="1" x14ac:dyDescent="0.25">
      <c r="A24" s="82" t="s">
        <v>166</v>
      </c>
      <c r="B24" s="67" t="s">
        <v>14</v>
      </c>
      <c r="C24" s="68" t="s">
        <v>93</v>
      </c>
      <c r="D24" s="69" t="s">
        <v>125</v>
      </c>
      <c r="E24" s="49">
        <f t="shared" si="0"/>
        <v>0</v>
      </c>
      <c r="F24" s="75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81"/>
    </row>
    <row r="25" spans="1:17" ht="19.5" customHeight="1" x14ac:dyDescent="0.25">
      <c r="A25" s="80" t="s">
        <v>167</v>
      </c>
      <c r="B25" s="51" t="s">
        <v>52</v>
      </c>
      <c r="C25" s="52" t="s">
        <v>126</v>
      </c>
      <c r="D25" s="53" t="s">
        <v>127</v>
      </c>
      <c r="E25" s="49">
        <f t="shared" si="0"/>
        <v>0</v>
      </c>
      <c r="F25" s="75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81"/>
    </row>
    <row r="26" spans="1:17" ht="19.5" customHeight="1" x14ac:dyDescent="0.25">
      <c r="A26" s="80" t="s">
        <v>168</v>
      </c>
      <c r="B26" s="51" t="s">
        <v>59</v>
      </c>
      <c r="C26" s="52" t="s">
        <v>128</v>
      </c>
      <c r="D26" s="53" t="s">
        <v>107</v>
      </c>
      <c r="E26" s="49">
        <f t="shared" si="0"/>
        <v>0</v>
      </c>
      <c r="F26" s="75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81"/>
    </row>
    <row r="27" spans="1:17" ht="19.5" customHeight="1" thickBot="1" x14ac:dyDescent="0.3">
      <c r="A27" s="83" t="s">
        <v>169</v>
      </c>
      <c r="B27" s="60" t="s">
        <v>62</v>
      </c>
      <c r="C27" s="61" t="s">
        <v>129</v>
      </c>
      <c r="D27" s="62" t="s">
        <v>107</v>
      </c>
      <c r="E27" s="63">
        <f>SUM(G27:P27)</f>
        <v>0</v>
      </c>
      <c r="F27" s="64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84"/>
    </row>
    <row r="28" spans="1:17" ht="39.75" customHeight="1" thickTop="1" thickBot="1" x14ac:dyDescent="0.3">
      <c r="A28" s="85" t="s">
        <v>184</v>
      </c>
      <c r="B28" s="71" t="s">
        <v>103</v>
      </c>
      <c r="C28" s="149" t="s">
        <v>186</v>
      </c>
      <c r="D28" s="150"/>
      <c r="E28" s="72">
        <f>SUM(E10:E27)</f>
        <v>0</v>
      </c>
      <c r="F28" s="73"/>
      <c r="G28" s="74">
        <f>SUM(G10:G27)</f>
        <v>0</v>
      </c>
      <c r="H28" s="74">
        <f t="shared" ref="H28:Q28" si="1">SUM(H10:H27)</f>
        <v>0</v>
      </c>
      <c r="I28" s="74">
        <f t="shared" si="1"/>
        <v>0</v>
      </c>
      <c r="J28" s="74">
        <f t="shared" si="1"/>
        <v>0</v>
      </c>
      <c r="K28" s="74">
        <f t="shared" si="1"/>
        <v>0</v>
      </c>
      <c r="L28" s="74">
        <f t="shared" si="1"/>
        <v>0</v>
      </c>
      <c r="M28" s="74">
        <f t="shared" si="1"/>
        <v>0</v>
      </c>
      <c r="N28" s="74">
        <f t="shared" si="1"/>
        <v>0</v>
      </c>
      <c r="O28" s="74">
        <f t="shared" si="1"/>
        <v>0</v>
      </c>
      <c r="P28" s="74">
        <f>SUM(P10:P27)</f>
        <v>0</v>
      </c>
      <c r="Q28" s="86">
        <f t="shared" si="1"/>
        <v>0</v>
      </c>
    </row>
    <row r="29" spans="1:17" ht="19.5" customHeight="1" thickTop="1" x14ac:dyDescent="0.25">
      <c r="A29" s="87" t="s">
        <v>170</v>
      </c>
      <c r="B29" s="66" t="s">
        <v>66</v>
      </c>
      <c r="C29" s="56" t="s">
        <v>106</v>
      </c>
      <c r="D29" s="57" t="s">
        <v>107</v>
      </c>
      <c r="E29" s="58">
        <f>SUM(G29:P29)</f>
        <v>0</v>
      </c>
      <c r="F29" s="75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81"/>
    </row>
    <row r="30" spans="1:17" ht="19.5" customHeight="1" x14ac:dyDescent="0.25">
      <c r="A30" s="80" t="s">
        <v>171</v>
      </c>
      <c r="B30" s="51" t="s">
        <v>66</v>
      </c>
      <c r="C30" s="52" t="s">
        <v>108</v>
      </c>
      <c r="D30" s="53" t="s">
        <v>107</v>
      </c>
      <c r="E30" s="49">
        <f t="shared" si="0"/>
        <v>0</v>
      </c>
      <c r="F30" s="75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81"/>
    </row>
    <row r="31" spans="1:17" ht="19.5" customHeight="1" x14ac:dyDescent="0.25">
      <c r="A31" s="80" t="s">
        <v>172</v>
      </c>
      <c r="B31" s="51" t="s">
        <v>66</v>
      </c>
      <c r="C31" s="52" t="s">
        <v>130</v>
      </c>
      <c r="D31" s="53" t="s">
        <v>112</v>
      </c>
      <c r="E31" s="49">
        <f>SUM(G31:P31)</f>
        <v>0</v>
      </c>
      <c r="F31" s="75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81"/>
    </row>
    <row r="32" spans="1:17" ht="19.5" customHeight="1" x14ac:dyDescent="0.25">
      <c r="A32" s="80" t="s">
        <v>173</v>
      </c>
      <c r="B32" s="51" t="s">
        <v>66</v>
      </c>
      <c r="C32" s="52" t="s">
        <v>131</v>
      </c>
      <c r="D32" s="53" t="s">
        <v>112</v>
      </c>
      <c r="E32" s="49">
        <f t="shared" si="0"/>
        <v>0</v>
      </c>
      <c r="F32" s="75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81"/>
    </row>
    <row r="33" spans="1:17" ht="19.5" customHeight="1" x14ac:dyDescent="0.25">
      <c r="A33" s="80" t="s">
        <v>174</v>
      </c>
      <c r="B33" s="51" t="s">
        <v>66</v>
      </c>
      <c r="C33" s="52" t="s">
        <v>132</v>
      </c>
      <c r="D33" s="53" t="s">
        <v>133</v>
      </c>
      <c r="E33" s="49">
        <f t="shared" si="0"/>
        <v>0</v>
      </c>
      <c r="F33" s="75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81"/>
    </row>
    <row r="34" spans="1:17" ht="19.5" customHeight="1" x14ac:dyDescent="0.25">
      <c r="A34" s="80" t="s">
        <v>175</v>
      </c>
      <c r="B34" s="51" t="s">
        <v>66</v>
      </c>
      <c r="C34" s="52" t="s">
        <v>134</v>
      </c>
      <c r="D34" s="53" t="s">
        <v>133</v>
      </c>
      <c r="E34" s="49">
        <f t="shared" si="0"/>
        <v>0</v>
      </c>
      <c r="F34" s="75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81"/>
    </row>
    <row r="35" spans="1:17" ht="19.5" customHeight="1" x14ac:dyDescent="0.25">
      <c r="A35" s="80" t="s">
        <v>176</v>
      </c>
      <c r="B35" s="51" t="s">
        <v>66</v>
      </c>
      <c r="C35" s="52" t="s">
        <v>135</v>
      </c>
      <c r="D35" s="53" t="s">
        <v>133</v>
      </c>
      <c r="E35" s="49">
        <f t="shared" si="0"/>
        <v>0</v>
      </c>
      <c r="F35" s="75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81"/>
    </row>
    <row r="36" spans="1:17" ht="19.5" customHeight="1" x14ac:dyDescent="0.25">
      <c r="A36" s="80" t="s">
        <v>177</v>
      </c>
      <c r="B36" s="51" t="s">
        <v>66</v>
      </c>
      <c r="C36" s="52" t="s">
        <v>136</v>
      </c>
      <c r="D36" s="53" t="s">
        <v>133</v>
      </c>
      <c r="E36" s="49">
        <f t="shared" si="0"/>
        <v>0</v>
      </c>
      <c r="F36" s="75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81"/>
    </row>
    <row r="37" spans="1:17" ht="19.5" customHeight="1" x14ac:dyDescent="0.25">
      <c r="A37" s="80" t="s">
        <v>178</v>
      </c>
      <c r="B37" s="51" t="s">
        <v>66</v>
      </c>
      <c r="C37" s="52" t="s">
        <v>104</v>
      </c>
      <c r="D37" s="53" t="s">
        <v>107</v>
      </c>
      <c r="E37" s="49">
        <f t="shared" si="0"/>
        <v>0</v>
      </c>
      <c r="F37" s="75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81"/>
    </row>
    <row r="38" spans="1:17" ht="19.5" customHeight="1" x14ac:dyDescent="0.25">
      <c r="A38" s="80" t="s">
        <v>179</v>
      </c>
      <c r="B38" s="51" t="s">
        <v>66</v>
      </c>
      <c r="C38" s="52" t="s">
        <v>104</v>
      </c>
      <c r="D38" s="53" t="s">
        <v>107</v>
      </c>
      <c r="E38" s="49">
        <f t="shared" si="0"/>
        <v>0</v>
      </c>
      <c r="F38" s="75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81"/>
    </row>
    <row r="39" spans="1:17" ht="19.5" customHeight="1" x14ac:dyDescent="0.25">
      <c r="A39" s="82" t="s">
        <v>180</v>
      </c>
      <c r="B39" s="67" t="s">
        <v>66</v>
      </c>
      <c r="C39" s="68" t="s">
        <v>81</v>
      </c>
      <c r="D39" s="69"/>
      <c r="E39" s="49">
        <f>SUM(G39:P39)</f>
        <v>0</v>
      </c>
      <c r="F39" s="75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81"/>
    </row>
    <row r="40" spans="1:17" ht="19.5" customHeight="1" x14ac:dyDescent="0.25">
      <c r="A40" s="82" t="s">
        <v>181</v>
      </c>
      <c r="B40" s="67" t="s">
        <v>66</v>
      </c>
      <c r="C40" s="68" t="s">
        <v>82</v>
      </c>
      <c r="D40" s="69"/>
      <c r="E40" s="49">
        <f t="shared" si="0"/>
        <v>0</v>
      </c>
      <c r="F40" s="75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81"/>
    </row>
    <row r="41" spans="1:17" ht="19.5" customHeight="1" thickBot="1" x14ac:dyDescent="0.3">
      <c r="A41" s="82" t="s">
        <v>182</v>
      </c>
      <c r="B41" s="67" t="s">
        <v>66</v>
      </c>
      <c r="C41" s="68" t="s">
        <v>83</v>
      </c>
      <c r="D41" s="69" t="s">
        <v>105</v>
      </c>
      <c r="E41" s="49">
        <f>SUM(G41:P41)</f>
        <v>0</v>
      </c>
      <c r="F41" s="7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81"/>
    </row>
    <row r="42" spans="1:17" ht="39.75" customHeight="1" thickTop="1" thickBot="1" x14ac:dyDescent="0.3">
      <c r="A42" s="88" t="s">
        <v>88</v>
      </c>
      <c r="B42" s="71" t="s">
        <v>103</v>
      </c>
      <c r="C42" s="149" t="s">
        <v>187</v>
      </c>
      <c r="D42" s="150"/>
      <c r="E42" s="72">
        <f>SUM(E29:E41)</f>
        <v>0</v>
      </c>
      <c r="F42" s="73"/>
      <c r="G42" s="74">
        <f>SUM(G29:G41)</f>
        <v>0</v>
      </c>
      <c r="H42" s="74">
        <f t="shared" ref="H42:O42" si="2">SUM(H29:H41)</f>
        <v>0</v>
      </c>
      <c r="I42" s="74">
        <f t="shared" si="2"/>
        <v>0</v>
      </c>
      <c r="J42" s="74">
        <f t="shared" si="2"/>
        <v>0</v>
      </c>
      <c r="K42" s="74">
        <f t="shared" si="2"/>
        <v>0</v>
      </c>
      <c r="L42" s="74">
        <f t="shared" si="2"/>
        <v>0</v>
      </c>
      <c r="M42" s="74">
        <f t="shared" si="2"/>
        <v>0</v>
      </c>
      <c r="N42" s="74">
        <f t="shared" si="2"/>
        <v>0</v>
      </c>
      <c r="O42" s="74">
        <f t="shared" si="2"/>
        <v>0</v>
      </c>
      <c r="P42" s="74">
        <f>SUM(P29:P41)</f>
        <v>0</v>
      </c>
      <c r="Q42" s="86">
        <f>SUM(Q29:Q41)</f>
        <v>0</v>
      </c>
    </row>
    <row r="43" spans="1:17" ht="20.25" customHeight="1" thickTop="1" thickBot="1" x14ac:dyDescent="0.3">
      <c r="A43" s="89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90"/>
    </row>
    <row r="44" spans="1:17" ht="41.25" customHeight="1" thickTop="1" thickBot="1" x14ac:dyDescent="0.3">
      <c r="A44" s="91" t="s">
        <v>151</v>
      </c>
      <c r="B44" s="92" t="s">
        <v>103</v>
      </c>
      <c r="C44" s="151" t="s">
        <v>294</v>
      </c>
      <c r="D44" s="152"/>
      <c r="E44" s="93">
        <f>SUM(E28,E42)</f>
        <v>0</v>
      </c>
      <c r="F44" s="94"/>
      <c r="G44" s="95">
        <f>SUM(G28,G42)</f>
        <v>0</v>
      </c>
      <c r="H44" s="95">
        <f t="shared" ref="H44:Q44" si="3">SUM(H28,H42)</f>
        <v>0</v>
      </c>
      <c r="I44" s="95">
        <f t="shared" si="3"/>
        <v>0</v>
      </c>
      <c r="J44" s="95">
        <f t="shared" si="3"/>
        <v>0</v>
      </c>
      <c r="K44" s="95">
        <f t="shared" si="3"/>
        <v>0</v>
      </c>
      <c r="L44" s="95">
        <f t="shared" si="3"/>
        <v>0</v>
      </c>
      <c r="M44" s="95">
        <f t="shared" si="3"/>
        <v>0</v>
      </c>
      <c r="N44" s="95">
        <f t="shared" si="3"/>
        <v>0</v>
      </c>
      <c r="O44" s="95">
        <f t="shared" si="3"/>
        <v>0</v>
      </c>
      <c r="P44" s="95">
        <f t="shared" si="3"/>
        <v>0</v>
      </c>
      <c r="Q44" s="97">
        <f t="shared" si="3"/>
        <v>0</v>
      </c>
    </row>
    <row r="45" spans="1:17" ht="15.75" thickBot="1" x14ac:dyDescent="0.3"/>
    <row r="46" spans="1:17" ht="31.5" customHeight="1" x14ac:dyDescent="0.25">
      <c r="A46" s="112" t="s">
        <v>188</v>
      </c>
      <c r="B46" s="163" t="s">
        <v>295</v>
      </c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4"/>
    </row>
    <row r="47" spans="1:17" ht="48.75" x14ac:dyDescent="0.25">
      <c r="A47" s="89"/>
      <c r="B47" s="43"/>
      <c r="C47" s="43"/>
      <c r="D47" s="43"/>
      <c r="E47" s="47" t="s">
        <v>137</v>
      </c>
      <c r="F47" s="43"/>
      <c r="G47" s="44" t="s">
        <v>140</v>
      </c>
      <c r="H47" s="44" t="s">
        <v>142</v>
      </c>
      <c r="I47" s="44" t="s">
        <v>143</v>
      </c>
      <c r="J47" s="44" t="s">
        <v>144</v>
      </c>
      <c r="K47" s="44" t="s">
        <v>145</v>
      </c>
      <c r="L47" s="44" t="s">
        <v>185</v>
      </c>
      <c r="M47" s="44" t="s">
        <v>146</v>
      </c>
      <c r="N47" s="44" t="s">
        <v>147</v>
      </c>
      <c r="O47" s="44" t="s">
        <v>148</v>
      </c>
      <c r="P47" s="44" t="s">
        <v>149</v>
      </c>
      <c r="Q47" s="78" t="s">
        <v>150</v>
      </c>
    </row>
    <row r="48" spans="1:17" ht="25.5" x14ac:dyDescent="0.25">
      <c r="A48" s="113" t="s">
        <v>254</v>
      </c>
      <c r="B48" s="41" t="s">
        <v>1</v>
      </c>
      <c r="C48" s="42" t="s">
        <v>2</v>
      </c>
      <c r="D48" s="46" t="s">
        <v>139</v>
      </c>
      <c r="E48" s="48" t="s">
        <v>138</v>
      </c>
      <c r="F48" s="75"/>
      <c r="G48" s="45" t="s">
        <v>141</v>
      </c>
      <c r="H48" s="45" t="s">
        <v>141</v>
      </c>
      <c r="I48" s="45" t="s">
        <v>141</v>
      </c>
      <c r="J48" s="45" t="s">
        <v>141</v>
      </c>
      <c r="K48" s="45" t="s">
        <v>141</v>
      </c>
      <c r="L48" s="45" t="s">
        <v>141</v>
      </c>
      <c r="M48" s="45" t="s">
        <v>141</v>
      </c>
      <c r="N48" s="45" t="s">
        <v>141</v>
      </c>
      <c r="O48" s="45" t="s">
        <v>141</v>
      </c>
      <c r="P48" s="45" t="s">
        <v>141</v>
      </c>
      <c r="Q48" s="79" t="s">
        <v>141</v>
      </c>
    </row>
    <row r="49" spans="1:17" ht="19.5" customHeight="1" x14ac:dyDescent="0.25">
      <c r="A49" s="80" t="s">
        <v>190</v>
      </c>
      <c r="B49" s="51" t="s">
        <v>14</v>
      </c>
      <c r="C49" s="52" t="s">
        <v>106</v>
      </c>
      <c r="D49" s="53" t="s">
        <v>107</v>
      </c>
      <c r="E49" s="49">
        <f>SUM(H49:P49)</f>
        <v>0</v>
      </c>
      <c r="F49" s="75"/>
      <c r="G49" s="99"/>
      <c r="H49" s="50"/>
      <c r="I49" s="50"/>
      <c r="J49" s="50"/>
      <c r="K49" s="50"/>
      <c r="L49" s="50"/>
      <c r="M49" s="50"/>
      <c r="N49" s="50"/>
      <c r="O49" s="50"/>
      <c r="P49" s="50"/>
      <c r="Q49" s="81"/>
    </row>
    <row r="50" spans="1:17" ht="19.5" customHeight="1" x14ac:dyDescent="0.25">
      <c r="A50" s="80" t="s">
        <v>191</v>
      </c>
      <c r="B50" s="51" t="s">
        <v>14</v>
      </c>
      <c r="C50" s="52" t="s">
        <v>108</v>
      </c>
      <c r="D50" s="53" t="s">
        <v>107</v>
      </c>
      <c r="E50" s="49">
        <f t="shared" ref="E50:E65" si="4">SUM(H50:P50)</f>
        <v>0</v>
      </c>
      <c r="F50" s="75"/>
      <c r="G50" s="99"/>
      <c r="H50" s="50"/>
      <c r="I50" s="50"/>
      <c r="J50" s="50"/>
      <c r="K50" s="50"/>
      <c r="L50" s="50"/>
      <c r="M50" s="50"/>
      <c r="N50" s="50"/>
      <c r="O50" s="50"/>
      <c r="P50" s="50"/>
      <c r="Q50" s="81"/>
    </row>
    <row r="51" spans="1:17" ht="19.5" customHeight="1" x14ac:dyDescent="0.25">
      <c r="A51" s="80" t="s">
        <v>192</v>
      </c>
      <c r="B51" s="51" t="s">
        <v>14</v>
      </c>
      <c r="C51" s="52" t="s">
        <v>109</v>
      </c>
      <c r="D51" s="53" t="s">
        <v>107</v>
      </c>
      <c r="E51" s="49">
        <f t="shared" si="4"/>
        <v>0</v>
      </c>
      <c r="F51" s="75"/>
      <c r="G51" s="99"/>
      <c r="H51" s="50"/>
      <c r="I51" s="50"/>
      <c r="J51" s="50"/>
      <c r="K51" s="50"/>
      <c r="L51" s="50"/>
      <c r="M51" s="50"/>
      <c r="N51" s="50"/>
      <c r="O51" s="50"/>
      <c r="P51" s="50"/>
      <c r="Q51" s="81"/>
    </row>
    <row r="52" spans="1:17" ht="19.5" customHeight="1" x14ac:dyDescent="0.25">
      <c r="A52" s="80" t="s">
        <v>193</v>
      </c>
      <c r="B52" s="51" t="s">
        <v>14</v>
      </c>
      <c r="C52" s="52" t="s">
        <v>110</v>
      </c>
      <c r="D52" s="53" t="s">
        <v>107</v>
      </c>
      <c r="E52" s="49">
        <f t="shared" si="4"/>
        <v>0</v>
      </c>
      <c r="F52" s="75"/>
      <c r="G52" s="99"/>
      <c r="H52" s="50"/>
      <c r="I52" s="50"/>
      <c r="J52" s="50"/>
      <c r="K52" s="50"/>
      <c r="L52" s="50"/>
      <c r="M52" s="50"/>
      <c r="N52" s="50"/>
      <c r="O52" s="50"/>
      <c r="P52" s="50"/>
      <c r="Q52" s="81"/>
    </row>
    <row r="53" spans="1:17" ht="19.5" customHeight="1" x14ac:dyDescent="0.25">
      <c r="A53" s="82" t="s">
        <v>194</v>
      </c>
      <c r="B53" s="67" t="s">
        <v>14</v>
      </c>
      <c r="C53" s="68" t="s">
        <v>111</v>
      </c>
      <c r="D53" s="69" t="s">
        <v>112</v>
      </c>
      <c r="E53" s="49">
        <f t="shared" si="4"/>
        <v>0</v>
      </c>
      <c r="F53" s="75"/>
      <c r="G53" s="99"/>
      <c r="H53" s="50"/>
      <c r="I53" s="50"/>
      <c r="J53" s="50"/>
      <c r="K53" s="50"/>
      <c r="L53" s="50"/>
      <c r="M53" s="50"/>
      <c r="N53" s="50"/>
      <c r="O53" s="50"/>
      <c r="P53" s="50"/>
      <c r="Q53" s="81"/>
    </row>
    <row r="54" spans="1:17" ht="19.5" customHeight="1" x14ac:dyDescent="0.25">
      <c r="A54" s="82" t="s">
        <v>195</v>
      </c>
      <c r="B54" s="67" t="s">
        <v>14</v>
      </c>
      <c r="C54" s="68" t="s">
        <v>113</v>
      </c>
      <c r="D54" s="69" t="s">
        <v>112</v>
      </c>
      <c r="E54" s="49">
        <f t="shared" si="4"/>
        <v>0</v>
      </c>
      <c r="F54" s="75"/>
      <c r="G54" s="99"/>
      <c r="H54" s="50"/>
      <c r="I54" s="50"/>
      <c r="J54" s="50"/>
      <c r="K54" s="50"/>
      <c r="L54" s="50"/>
      <c r="M54" s="50"/>
      <c r="N54" s="50"/>
      <c r="O54" s="50"/>
      <c r="P54" s="50"/>
      <c r="Q54" s="81"/>
    </row>
    <row r="55" spans="1:17" ht="19.5" customHeight="1" x14ac:dyDescent="0.25">
      <c r="A55" s="82" t="s">
        <v>196</v>
      </c>
      <c r="B55" s="67" t="s">
        <v>14</v>
      </c>
      <c r="C55" s="68" t="s">
        <v>114</v>
      </c>
      <c r="D55" s="69" t="s">
        <v>112</v>
      </c>
      <c r="E55" s="49">
        <f t="shared" si="4"/>
        <v>0</v>
      </c>
      <c r="F55" s="75"/>
      <c r="G55" s="99"/>
      <c r="H55" s="50"/>
      <c r="I55" s="50"/>
      <c r="J55" s="50"/>
      <c r="K55" s="50"/>
      <c r="L55" s="50"/>
      <c r="M55" s="50"/>
      <c r="N55" s="50"/>
      <c r="O55" s="50"/>
      <c r="P55" s="50"/>
      <c r="Q55" s="81"/>
    </row>
    <row r="56" spans="1:17" ht="19.5" customHeight="1" x14ac:dyDescent="0.25">
      <c r="A56" s="82" t="s">
        <v>197</v>
      </c>
      <c r="B56" s="67" t="s">
        <v>14</v>
      </c>
      <c r="C56" s="68" t="s">
        <v>115</v>
      </c>
      <c r="D56" s="69" t="s">
        <v>112</v>
      </c>
      <c r="E56" s="49">
        <f t="shared" si="4"/>
        <v>0</v>
      </c>
      <c r="F56" s="75"/>
      <c r="G56" s="99"/>
      <c r="H56" s="50"/>
      <c r="I56" s="50"/>
      <c r="J56" s="50"/>
      <c r="K56" s="50"/>
      <c r="L56" s="50"/>
      <c r="M56" s="50"/>
      <c r="N56" s="50"/>
      <c r="O56" s="50"/>
      <c r="P56" s="50"/>
      <c r="Q56" s="81"/>
    </row>
    <row r="57" spans="1:17" ht="19.5" customHeight="1" x14ac:dyDescent="0.25">
      <c r="A57" s="80" t="s">
        <v>198</v>
      </c>
      <c r="B57" s="51" t="s">
        <v>14</v>
      </c>
      <c r="C57" s="52" t="s">
        <v>116</v>
      </c>
      <c r="D57" s="53" t="s">
        <v>117</v>
      </c>
      <c r="E57" s="49">
        <f t="shared" si="4"/>
        <v>0</v>
      </c>
      <c r="F57" s="75"/>
      <c r="G57" s="99"/>
      <c r="H57" s="50"/>
      <c r="I57" s="50"/>
      <c r="J57" s="50"/>
      <c r="K57" s="50"/>
      <c r="L57" s="50"/>
      <c r="M57" s="50"/>
      <c r="N57" s="50"/>
      <c r="O57" s="50"/>
      <c r="P57" s="50"/>
      <c r="Q57" s="81"/>
    </row>
    <row r="58" spans="1:17" ht="19.5" customHeight="1" x14ac:dyDescent="0.25">
      <c r="A58" s="80" t="s">
        <v>199</v>
      </c>
      <c r="B58" s="51" t="s">
        <v>14</v>
      </c>
      <c r="C58" s="52" t="s">
        <v>118</v>
      </c>
      <c r="D58" s="53" t="s">
        <v>119</v>
      </c>
      <c r="E58" s="49">
        <f t="shared" si="4"/>
        <v>0</v>
      </c>
      <c r="F58" s="75"/>
      <c r="G58" s="99"/>
      <c r="H58" s="50"/>
      <c r="I58" s="50"/>
      <c r="J58" s="50"/>
      <c r="K58" s="50"/>
      <c r="L58" s="50"/>
      <c r="M58" s="50"/>
      <c r="N58" s="50"/>
      <c r="O58" s="50"/>
      <c r="P58" s="50"/>
      <c r="Q58" s="81"/>
    </row>
    <row r="59" spans="1:17" ht="19.5" customHeight="1" x14ac:dyDescent="0.25">
      <c r="A59" s="80" t="s">
        <v>200</v>
      </c>
      <c r="B59" s="51" t="s">
        <v>14</v>
      </c>
      <c r="C59" s="52" t="s">
        <v>120</v>
      </c>
      <c r="D59" s="53" t="s">
        <v>121</v>
      </c>
      <c r="E59" s="49">
        <f t="shared" si="4"/>
        <v>0</v>
      </c>
      <c r="F59" s="75"/>
      <c r="G59" s="99"/>
      <c r="H59" s="50"/>
      <c r="I59" s="50"/>
      <c r="J59" s="50"/>
      <c r="K59" s="50"/>
      <c r="L59" s="50"/>
      <c r="M59" s="50"/>
      <c r="N59" s="50"/>
      <c r="O59" s="50"/>
      <c r="P59" s="50"/>
      <c r="Q59" s="81"/>
    </row>
    <row r="60" spans="1:17" ht="19.5" customHeight="1" x14ac:dyDescent="0.25">
      <c r="A60" s="80" t="s">
        <v>201</v>
      </c>
      <c r="B60" s="51" t="s">
        <v>14</v>
      </c>
      <c r="C60" s="52" t="s">
        <v>122</v>
      </c>
      <c r="D60" s="53" t="s">
        <v>107</v>
      </c>
      <c r="E60" s="49">
        <f t="shared" si="4"/>
        <v>0</v>
      </c>
      <c r="F60" s="75"/>
      <c r="G60" s="99"/>
      <c r="H60" s="50"/>
      <c r="I60" s="50"/>
      <c r="J60" s="50"/>
      <c r="K60" s="50"/>
      <c r="L60" s="50"/>
      <c r="M60" s="50"/>
      <c r="N60" s="50"/>
      <c r="O60" s="50"/>
      <c r="P60" s="50"/>
      <c r="Q60" s="81"/>
    </row>
    <row r="61" spans="1:17" ht="19.5" customHeight="1" x14ac:dyDescent="0.25">
      <c r="A61" s="80" t="s">
        <v>202</v>
      </c>
      <c r="B61" s="51" t="s">
        <v>14</v>
      </c>
      <c r="C61" s="52" t="s">
        <v>123</v>
      </c>
      <c r="D61" s="53" t="s">
        <v>107</v>
      </c>
      <c r="E61" s="49">
        <f t="shared" si="4"/>
        <v>0</v>
      </c>
      <c r="F61" s="75"/>
      <c r="G61" s="99"/>
      <c r="H61" s="50"/>
      <c r="I61" s="50"/>
      <c r="J61" s="50"/>
      <c r="K61" s="50"/>
      <c r="L61" s="50"/>
      <c r="M61" s="50"/>
      <c r="N61" s="50"/>
      <c r="O61" s="50"/>
      <c r="P61" s="50"/>
      <c r="Q61" s="81"/>
    </row>
    <row r="62" spans="1:17" ht="19.5" customHeight="1" x14ac:dyDescent="0.25">
      <c r="A62" s="80" t="s">
        <v>203</v>
      </c>
      <c r="B62" s="51" t="s">
        <v>14</v>
      </c>
      <c r="C62" s="52" t="s">
        <v>124</v>
      </c>
      <c r="D62" s="53" t="s">
        <v>125</v>
      </c>
      <c r="E62" s="49">
        <f t="shared" si="4"/>
        <v>0</v>
      </c>
      <c r="F62" s="75"/>
      <c r="G62" s="99"/>
      <c r="H62" s="50"/>
      <c r="I62" s="50"/>
      <c r="J62" s="50"/>
      <c r="K62" s="50"/>
      <c r="L62" s="50"/>
      <c r="M62" s="50"/>
      <c r="N62" s="50"/>
      <c r="O62" s="50"/>
      <c r="P62" s="50"/>
      <c r="Q62" s="81"/>
    </row>
    <row r="63" spans="1:17" ht="19.5" customHeight="1" x14ac:dyDescent="0.25">
      <c r="A63" s="82" t="s">
        <v>204</v>
      </c>
      <c r="B63" s="67" t="s">
        <v>14</v>
      </c>
      <c r="C63" s="68" t="s">
        <v>93</v>
      </c>
      <c r="D63" s="69" t="s">
        <v>125</v>
      </c>
      <c r="E63" s="49">
        <f t="shared" si="4"/>
        <v>0</v>
      </c>
      <c r="F63" s="75"/>
      <c r="G63" s="99"/>
      <c r="H63" s="50"/>
      <c r="I63" s="50"/>
      <c r="J63" s="50"/>
      <c r="K63" s="50"/>
      <c r="L63" s="50"/>
      <c r="M63" s="50"/>
      <c r="N63" s="50"/>
      <c r="O63" s="50"/>
      <c r="P63" s="50"/>
      <c r="Q63" s="81"/>
    </row>
    <row r="64" spans="1:17" ht="19.5" customHeight="1" x14ac:dyDescent="0.25">
      <c r="A64" s="80" t="s">
        <v>205</v>
      </c>
      <c r="B64" s="51" t="s">
        <v>52</v>
      </c>
      <c r="C64" s="52" t="s">
        <v>126</v>
      </c>
      <c r="D64" s="53" t="s">
        <v>127</v>
      </c>
      <c r="E64" s="49">
        <f t="shared" si="4"/>
        <v>0</v>
      </c>
      <c r="F64" s="75"/>
      <c r="G64" s="99"/>
      <c r="H64" s="50"/>
      <c r="I64" s="50"/>
      <c r="J64" s="50"/>
      <c r="K64" s="50"/>
      <c r="L64" s="50"/>
      <c r="M64" s="50"/>
      <c r="N64" s="50"/>
      <c r="O64" s="50"/>
      <c r="P64" s="50"/>
      <c r="Q64" s="81"/>
    </row>
    <row r="65" spans="1:17" ht="19.5" customHeight="1" x14ac:dyDescent="0.25">
      <c r="A65" s="80" t="s">
        <v>206</v>
      </c>
      <c r="B65" s="51" t="s">
        <v>59</v>
      </c>
      <c r="C65" s="52" t="s">
        <v>128</v>
      </c>
      <c r="D65" s="53" t="s">
        <v>107</v>
      </c>
      <c r="E65" s="49">
        <f t="shared" si="4"/>
        <v>0</v>
      </c>
      <c r="F65" s="75"/>
      <c r="G65" s="99"/>
      <c r="H65" s="50"/>
      <c r="I65" s="50"/>
      <c r="J65" s="50"/>
      <c r="K65" s="50"/>
      <c r="L65" s="50"/>
      <c r="M65" s="50"/>
      <c r="N65" s="50"/>
      <c r="O65" s="50"/>
      <c r="P65" s="50"/>
      <c r="Q65" s="81"/>
    </row>
    <row r="66" spans="1:17" ht="19.5" customHeight="1" thickBot="1" x14ac:dyDescent="0.3">
      <c r="A66" s="83" t="s">
        <v>207</v>
      </c>
      <c r="B66" s="60" t="s">
        <v>62</v>
      </c>
      <c r="C66" s="61" t="s">
        <v>129</v>
      </c>
      <c r="D66" s="62" t="s">
        <v>107</v>
      </c>
      <c r="E66" s="49">
        <f>SUM(H66:P66)</f>
        <v>0</v>
      </c>
      <c r="F66" s="64"/>
      <c r="G66" s="100"/>
      <c r="H66" s="65"/>
      <c r="I66" s="65"/>
      <c r="J66" s="65"/>
      <c r="K66" s="65"/>
      <c r="L66" s="65"/>
      <c r="M66" s="65"/>
      <c r="N66" s="65"/>
      <c r="O66" s="65"/>
      <c r="P66" s="65"/>
      <c r="Q66" s="84"/>
    </row>
    <row r="67" spans="1:17" ht="41.25" customHeight="1" thickTop="1" thickBot="1" x14ac:dyDescent="0.3">
      <c r="A67" s="85" t="s">
        <v>184</v>
      </c>
      <c r="B67" s="71" t="s">
        <v>189</v>
      </c>
      <c r="C67" s="149" t="s">
        <v>186</v>
      </c>
      <c r="D67" s="150"/>
      <c r="E67" s="72">
        <f>SUM(E49:E66)</f>
        <v>0</v>
      </c>
      <c r="F67" s="73"/>
      <c r="G67" s="76">
        <f>SUM(G49:G66)</f>
        <v>0</v>
      </c>
      <c r="H67" s="74">
        <f>SUM(H49:H66)</f>
        <v>0</v>
      </c>
      <c r="I67" s="74">
        <f t="shared" ref="I67" si="5">SUM(I49:I66)</f>
        <v>0</v>
      </c>
      <c r="J67" s="74">
        <f t="shared" ref="J67" si="6">SUM(J49:J66)</f>
        <v>0</v>
      </c>
      <c r="K67" s="74">
        <f t="shared" ref="K67" si="7">SUM(K49:K66)</f>
        <v>0</v>
      </c>
      <c r="L67" s="74">
        <f t="shared" ref="L67" si="8">SUM(L49:L66)</f>
        <v>0</v>
      </c>
      <c r="M67" s="74">
        <f t="shared" ref="M67" si="9">SUM(M49:M66)</f>
        <v>0</v>
      </c>
      <c r="N67" s="74">
        <f t="shared" ref="N67" si="10">SUM(N49:N66)</f>
        <v>0</v>
      </c>
      <c r="O67" s="74">
        <f t="shared" ref="O67" si="11">SUM(O49:O66)</f>
        <v>0</v>
      </c>
      <c r="P67" s="74">
        <f>SUM(P49:P66)</f>
        <v>0</v>
      </c>
      <c r="Q67" s="86">
        <f>SUM(Q49:Q66)</f>
        <v>0</v>
      </c>
    </row>
    <row r="68" spans="1:17" ht="19.5" customHeight="1" thickTop="1" x14ac:dyDescent="0.25">
      <c r="A68" s="87" t="s">
        <v>208</v>
      </c>
      <c r="B68" s="66" t="s">
        <v>66</v>
      </c>
      <c r="C68" s="56" t="s">
        <v>106</v>
      </c>
      <c r="D68" s="57" t="s">
        <v>107</v>
      </c>
      <c r="E68" s="58">
        <f>SUM(H68:P68)</f>
        <v>0</v>
      </c>
      <c r="F68" s="75"/>
      <c r="G68" s="101"/>
      <c r="H68" s="59"/>
      <c r="I68" s="59"/>
      <c r="J68" s="59"/>
      <c r="K68" s="59"/>
      <c r="L68" s="59"/>
      <c r="M68" s="59"/>
      <c r="N68" s="59"/>
      <c r="O68" s="59"/>
      <c r="P68" s="59"/>
      <c r="Q68" s="81"/>
    </row>
    <row r="69" spans="1:17" ht="19.5" customHeight="1" x14ac:dyDescent="0.25">
      <c r="A69" s="80" t="s">
        <v>209</v>
      </c>
      <c r="B69" s="51" t="s">
        <v>66</v>
      </c>
      <c r="C69" s="52" t="s">
        <v>108</v>
      </c>
      <c r="D69" s="53" t="s">
        <v>107</v>
      </c>
      <c r="E69" s="58">
        <f t="shared" ref="E69:E79" si="12">SUM(H69:P69)</f>
        <v>0</v>
      </c>
      <c r="F69" s="75"/>
      <c r="G69" s="99"/>
      <c r="H69" s="50"/>
      <c r="I69" s="50"/>
      <c r="J69" s="50"/>
      <c r="K69" s="50"/>
      <c r="L69" s="50"/>
      <c r="M69" s="50"/>
      <c r="N69" s="50"/>
      <c r="O69" s="50"/>
      <c r="P69" s="50"/>
      <c r="Q69" s="81"/>
    </row>
    <row r="70" spans="1:17" ht="19.5" customHeight="1" x14ac:dyDescent="0.25">
      <c r="A70" s="80" t="s">
        <v>210</v>
      </c>
      <c r="B70" s="51" t="s">
        <v>66</v>
      </c>
      <c r="C70" s="52" t="s">
        <v>130</v>
      </c>
      <c r="D70" s="53" t="s">
        <v>112</v>
      </c>
      <c r="E70" s="58">
        <f t="shared" si="12"/>
        <v>0</v>
      </c>
      <c r="F70" s="75"/>
      <c r="G70" s="99"/>
      <c r="H70" s="50"/>
      <c r="I70" s="50"/>
      <c r="J70" s="50"/>
      <c r="K70" s="50"/>
      <c r="L70" s="50"/>
      <c r="M70" s="50"/>
      <c r="N70" s="50"/>
      <c r="O70" s="50"/>
      <c r="P70" s="50"/>
      <c r="Q70" s="81"/>
    </row>
    <row r="71" spans="1:17" ht="19.5" customHeight="1" x14ac:dyDescent="0.25">
      <c r="A71" s="80" t="s">
        <v>211</v>
      </c>
      <c r="B71" s="51" t="s">
        <v>66</v>
      </c>
      <c r="C71" s="52" t="s">
        <v>131</v>
      </c>
      <c r="D71" s="53" t="s">
        <v>112</v>
      </c>
      <c r="E71" s="58">
        <f t="shared" si="12"/>
        <v>0</v>
      </c>
      <c r="F71" s="75"/>
      <c r="G71" s="99"/>
      <c r="H71" s="50"/>
      <c r="I71" s="50"/>
      <c r="J71" s="50"/>
      <c r="K71" s="50"/>
      <c r="L71" s="50"/>
      <c r="M71" s="50"/>
      <c r="N71" s="50"/>
      <c r="O71" s="50"/>
      <c r="P71" s="50"/>
      <c r="Q71" s="81"/>
    </row>
    <row r="72" spans="1:17" ht="19.5" customHeight="1" x14ac:dyDescent="0.25">
      <c r="A72" s="80" t="s">
        <v>212</v>
      </c>
      <c r="B72" s="51" t="s">
        <v>66</v>
      </c>
      <c r="C72" s="52" t="s">
        <v>132</v>
      </c>
      <c r="D72" s="53" t="s">
        <v>133</v>
      </c>
      <c r="E72" s="58">
        <f t="shared" si="12"/>
        <v>0</v>
      </c>
      <c r="F72" s="75"/>
      <c r="G72" s="99"/>
      <c r="H72" s="50"/>
      <c r="I72" s="50"/>
      <c r="J72" s="50"/>
      <c r="K72" s="50"/>
      <c r="L72" s="50"/>
      <c r="M72" s="50"/>
      <c r="N72" s="50"/>
      <c r="O72" s="50"/>
      <c r="P72" s="50"/>
      <c r="Q72" s="81"/>
    </row>
    <row r="73" spans="1:17" ht="19.5" customHeight="1" x14ac:dyDescent="0.25">
      <c r="A73" s="80" t="s">
        <v>213</v>
      </c>
      <c r="B73" s="51" t="s">
        <v>66</v>
      </c>
      <c r="C73" s="52" t="s">
        <v>134</v>
      </c>
      <c r="D73" s="53" t="s">
        <v>133</v>
      </c>
      <c r="E73" s="58">
        <f t="shared" si="12"/>
        <v>0</v>
      </c>
      <c r="F73" s="75"/>
      <c r="G73" s="99"/>
      <c r="H73" s="50"/>
      <c r="I73" s="50"/>
      <c r="J73" s="50"/>
      <c r="K73" s="50"/>
      <c r="L73" s="50"/>
      <c r="M73" s="50"/>
      <c r="N73" s="50"/>
      <c r="O73" s="50"/>
      <c r="P73" s="50"/>
      <c r="Q73" s="81"/>
    </row>
    <row r="74" spans="1:17" ht="19.5" customHeight="1" x14ac:dyDescent="0.25">
      <c r="A74" s="80" t="s">
        <v>214</v>
      </c>
      <c r="B74" s="51" t="s">
        <v>66</v>
      </c>
      <c r="C74" s="52" t="s">
        <v>135</v>
      </c>
      <c r="D74" s="53" t="s">
        <v>133</v>
      </c>
      <c r="E74" s="58">
        <f t="shared" si="12"/>
        <v>0</v>
      </c>
      <c r="F74" s="75"/>
      <c r="G74" s="99"/>
      <c r="H74" s="50"/>
      <c r="I74" s="50"/>
      <c r="J74" s="50"/>
      <c r="K74" s="50"/>
      <c r="L74" s="50"/>
      <c r="M74" s="50"/>
      <c r="N74" s="50"/>
      <c r="O74" s="50"/>
      <c r="P74" s="50"/>
      <c r="Q74" s="81"/>
    </row>
    <row r="75" spans="1:17" ht="19.5" customHeight="1" x14ac:dyDescent="0.25">
      <c r="A75" s="80" t="s">
        <v>215</v>
      </c>
      <c r="B75" s="51" t="s">
        <v>66</v>
      </c>
      <c r="C75" s="52" t="s">
        <v>136</v>
      </c>
      <c r="D75" s="53" t="s">
        <v>133</v>
      </c>
      <c r="E75" s="58">
        <f t="shared" si="12"/>
        <v>0</v>
      </c>
      <c r="F75" s="75"/>
      <c r="G75" s="99"/>
      <c r="H75" s="50"/>
      <c r="I75" s="50"/>
      <c r="J75" s="50"/>
      <c r="K75" s="50"/>
      <c r="L75" s="50"/>
      <c r="M75" s="50"/>
      <c r="N75" s="50"/>
      <c r="O75" s="50"/>
      <c r="P75" s="50"/>
      <c r="Q75" s="81"/>
    </row>
    <row r="76" spans="1:17" ht="19.5" customHeight="1" x14ac:dyDescent="0.25">
      <c r="A76" s="80" t="s">
        <v>216</v>
      </c>
      <c r="B76" s="51" t="s">
        <v>66</v>
      </c>
      <c r="C76" s="52" t="s">
        <v>104</v>
      </c>
      <c r="D76" s="53" t="s">
        <v>107</v>
      </c>
      <c r="E76" s="58">
        <f t="shared" si="12"/>
        <v>0</v>
      </c>
      <c r="F76" s="75"/>
      <c r="G76" s="99"/>
      <c r="H76" s="50"/>
      <c r="I76" s="50"/>
      <c r="J76" s="50"/>
      <c r="K76" s="50"/>
      <c r="L76" s="50"/>
      <c r="M76" s="50"/>
      <c r="N76" s="50"/>
      <c r="O76" s="50"/>
      <c r="P76" s="50"/>
      <c r="Q76" s="81"/>
    </row>
    <row r="77" spans="1:17" ht="19.5" customHeight="1" x14ac:dyDescent="0.25">
      <c r="A77" s="80" t="s">
        <v>217</v>
      </c>
      <c r="B77" s="51" t="s">
        <v>66</v>
      </c>
      <c r="C77" s="52" t="s">
        <v>104</v>
      </c>
      <c r="D77" s="53" t="s">
        <v>107</v>
      </c>
      <c r="E77" s="58">
        <f t="shared" si="12"/>
        <v>0</v>
      </c>
      <c r="F77" s="75"/>
      <c r="G77" s="99"/>
      <c r="H77" s="50"/>
      <c r="I77" s="50"/>
      <c r="J77" s="50"/>
      <c r="K77" s="50"/>
      <c r="L77" s="50"/>
      <c r="M77" s="50"/>
      <c r="N77" s="50"/>
      <c r="O77" s="50"/>
      <c r="P77" s="50"/>
      <c r="Q77" s="81"/>
    </row>
    <row r="78" spans="1:17" ht="19.5" customHeight="1" x14ac:dyDescent="0.25">
      <c r="A78" s="82" t="s">
        <v>218</v>
      </c>
      <c r="B78" s="67" t="s">
        <v>66</v>
      </c>
      <c r="C78" s="68" t="s">
        <v>81</v>
      </c>
      <c r="D78" s="69"/>
      <c r="E78" s="58">
        <f t="shared" si="12"/>
        <v>0</v>
      </c>
      <c r="F78" s="75"/>
      <c r="G78" s="99"/>
      <c r="H78" s="50"/>
      <c r="I78" s="50"/>
      <c r="J78" s="50"/>
      <c r="K78" s="50"/>
      <c r="L78" s="50"/>
      <c r="M78" s="50"/>
      <c r="N78" s="50"/>
      <c r="O78" s="50"/>
      <c r="P78" s="50"/>
      <c r="Q78" s="81"/>
    </row>
    <row r="79" spans="1:17" ht="19.5" customHeight="1" x14ac:dyDescent="0.25">
      <c r="A79" s="82" t="s">
        <v>219</v>
      </c>
      <c r="B79" s="67" t="s">
        <v>66</v>
      </c>
      <c r="C79" s="68" t="s">
        <v>82</v>
      </c>
      <c r="D79" s="69"/>
      <c r="E79" s="58">
        <f t="shared" si="12"/>
        <v>0</v>
      </c>
      <c r="F79" s="75"/>
      <c r="G79" s="99"/>
      <c r="H79" s="50"/>
      <c r="I79" s="50"/>
      <c r="J79" s="50"/>
      <c r="K79" s="50"/>
      <c r="L79" s="50"/>
      <c r="M79" s="50"/>
      <c r="N79" s="50"/>
      <c r="O79" s="50"/>
      <c r="P79" s="50"/>
      <c r="Q79" s="81"/>
    </row>
    <row r="80" spans="1:17" ht="19.5" customHeight="1" thickBot="1" x14ac:dyDescent="0.3">
      <c r="A80" s="82" t="s">
        <v>220</v>
      </c>
      <c r="B80" s="67" t="s">
        <v>66</v>
      </c>
      <c r="C80" s="68" t="s">
        <v>83</v>
      </c>
      <c r="D80" s="69" t="s">
        <v>105</v>
      </c>
      <c r="E80" s="58">
        <f>SUM(H80:P80)</f>
        <v>0</v>
      </c>
      <c r="F80" s="70"/>
      <c r="G80" s="99"/>
      <c r="H80" s="50"/>
      <c r="I80" s="50"/>
      <c r="J80" s="50"/>
      <c r="K80" s="50"/>
      <c r="L80" s="50"/>
      <c r="M80" s="50"/>
      <c r="N80" s="50"/>
      <c r="O80" s="50"/>
      <c r="P80" s="50"/>
      <c r="Q80" s="81"/>
    </row>
    <row r="81" spans="1:17" ht="41.25" customHeight="1" thickTop="1" thickBot="1" x14ac:dyDescent="0.3">
      <c r="A81" s="88" t="s">
        <v>88</v>
      </c>
      <c r="B81" s="71" t="s">
        <v>189</v>
      </c>
      <c r="C81" s="149" t="s">
        <v>187</v>
      </c>
      <c r="D81" s="150"/>
      <c r="E81" s="72">
        <f>SUM(E68:E80)</f>
        <v>0</v>
      </c>
      <c r="F81" s="73"/>
      <c r="G81" s="76">
        <f>SUM(G68:G80)</f>
        <v>0</v>
      </c>
      <c r="H81" s="74">
        <f>SUM(H68:H80)</f>
        <v>0</v>
      </c>
      <c r="I81" s="74">
        <f t="shared" ref="I81" si="13">SUM(I68:I80)</f>
        <v>0</v>
      </c>
      <c r="J81" s="74">
        <f t="shared" ref="J81" si="14">SUM(J68:J80)</f>
        <v>0</v>
      </c>
      <c r="K81" s="74">
        <f t="shared" ref="K81" si="15">SUM(K68:K80)</f>
        <v>0</v>
      </c>
      <c r="L81" s="74">
        <f t="shared" ref="L81" si="16">SUM(L68:L80)</f>
        <v>0</v>
      </c>
      <c r="M81" s="74">
        <f t="shared" ref="M81" si="17">SUM(M68:M80)</f>
        <v>0</v>
      </c>
      <c r="N81" s="74">
        <f t="shared" ref="N81" si="18">SUM(N68:N80)</f>
        <v>0</v>
      </c>
      <c r="O81" s="74">
        <f t="shared" ref="O81" si="19">SUM(O68:O80)</f>
        <v>0</v>
      </c>
      <c r="P81" s="74">
        <f>SUM(P68:P80)</f>
        <v>0</v>
      </c>
      <c r="Q81" s="86">
        <f>SUM(Q68:Q80)</f>
        <v>0</v>
      </c>
    </row>
    <row r="82" spans="1:17" ht="16.5" thickTop="1" thickBot="1" x14ac:dyDescent="0.3">
      <c r="A82" s="89"/>
      <c r="B82" s="43"/>
      <c r="C82" s="43"/>
      <c r="D82" s="43"/>
      <c r="E82" s="43"/>
      <c r="F82" s="43"/>
      <c r="G82" s="77"/>
      <c r="H82" s="43"/>
      <c r="I82" s="43"/>
      <c r="J82" s="43"/>
      <c r="K82" s="43"/>
      <c r="L82" s="43"/>
      <c r="M82" s="43"/>
      <c r="N82" s="43"/>
      <c r="O82" s="43"/>
      <c r="P82" s="43"/>
      <c r="Q82" s="90"/>
    </row>
    <row r="83" spans="1:17" ht="41.25" customHeight="1" thickTop="1" thickBot="1" x14ac:dyDescent="0.3">
      <c r="A83" s="91" t="s">
        <v>188</v>
      </c>
      <c r="B83" s="92" t="s">
        <v>189</v>
      </c>
      <c r="C83" s="151" t="s">
        <v>294</v>
      </c>
      <c r="D83" s="152"/>
      <c r="E83" s="93">
        <f>SUM(E67,E81)</f>
        <v>0</v>
      </c>
      <c r="F83" s="94"/>
      <c r="G83" s="98">
        <f>SUM(G67,G81)</f>
        <v>0</v>
      </c>
      <c r="H83" s="95">
        <f t="shared" ref="H83:N83" si="20">SUM(H67,H81)</f>
        <v>0</v>
      </c>
      <c r="I83" s="95">
        <f t="shared" si="20"/>
        <v>0</v>
      </c>
      <c r="J83" s="95">
        <f t="shared" si="20"/>
        <v>0</v>
      </c>
      <c r="K83" s="95">
        <f t="shared" si="20"/>
        <v>0</v>
      </c>
      <c r="L83" s="95">
        <f t="shared" si="20"/>
        <v>0</v>
      </c>
      <c r="M83" s="95">
        <f t="shared" si="20"/>
        <v>0</v>
      </c>
      <c r="N83" s="95">
        <f t="shared" si="20"/>
        <v>0</v>
      </c>
      <c r="O83" s="95">
        <f>SUM(O67,O81)</f>
        <v>0</v>
      </c>
      <c r="P83" s="95">
        <f>SUM(P67,P81)</f>
        <v>0</v>
      </c>
      <c r="Q83" s="98">
        <f>SUM(Q67,Q81)</f>
        <v>0</v>
      </c>
    </row>
    <row r="85" spans="1:17" ht="15.75" thickBot="1" x14ac:dyDescent="0.3"/>
    <row r="86" spans="1:17" ht="31.5" customHeight="1" x14ac:dyDescent="0.25">
      <c r="A86" s="112" t="s">
        <v>222</v>
      </c>
      <c r="B86" s="163" t="s">
        <v>296</v>
      </c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4"/>
    </row>
    <row r="87" spans="1:17" ht="48.75" x14ac:dyDescent="0.25">
      <c r="A87" s="89"/>
      <c r="B87" s="43"/>
      <c r="C87" s="43"/>
      <c r="D87" s="43"/>
      <c r="E87" s="47" t="s">
        <v>137</v>
      </c>
      <c r="F87" s="43"/>
      <c r="G87" s="44" t="s">
        <v>140</v>
      </c>
      <c r="H87" s="44" t="s">
        <v>142</v>
      </c>
      <c r="I87" s="44" t="s">
        <v>143</v>
      </c>
      <c r="J87" s="44" t="s">
        <v>144</v>
      </c>
      <c r="K87" s="44" t="s">
        <v>145</v>
      </c>
      <c r="L87" s="44" t="s">
        <v>185</v>
      </c>
      <c r="M87" s="44" t="s">
        <v>146</v>
      </c>
      <c r="N87" s="44" t="s">
        <v>147</v>
      </c>
      <c r="O87" s="44" t="s">
        <v>148</v>
      </c>
      <c r="P87" s="44" t="s">
        <v>149</v>
      </c>
      <c r="Q87" s="78" t="s">
        <v>150</v>
      </c>
    </row>
    <row r="88" spans="1:17" ht="25.5" x14ac:dyDescent="0.25">
      <c r="A88" s="113" t="s">
        <v>254</v>
      </c>
      <c r="B88" s="41" t="s">
        <v>1</v>
      </c>
      <c r="C88" s="42" t="s">
        <v>2</v>
      </c>
      <c r="D88" s="46" t="s">
        <v>139</v>
      </c>
      <c r="E88" s="48" t="s">
        <v>138</v>
      </c>
      <c r="F88" s="75"/>
      <c r="G88" s="45" t="s">
        <v>141</v>
      </c>
      <c r="H88" s="45" t="s">
        <v>141</v>
      </c>
      <c r="I88" s="45" t="s">
        <v>141</v>
      </c>
      <c r="J88" s="45" t="s">
        <v>141</v>
      </c>
      <c r="K88" s="45" t="s">
        <v>141</v>
      </c>
      <c r="L88" s="45" t="s">
        <v>141</v>
      </c>
      <c r="M88" s="45" t="s">
        <v>141</v>
      </c>
      <c r="N88" s="45" t="s">
        <v>141</v>
      </c>
      <c r="O88" s="45" t="s">
        <v>141</v>
      </c>
      <c r="P88" s="45" t="s">
        <v>141</v>
      </c>
      <c r="Q88" s="79" t="s">
        <v>141</v>
      </c>
    </row>
    <row r="89" spans="1:17" ht="19.5" customHeight="1" x14ac:dyDescent="0.25">
      <c r="A89" s="80" t="s">
        <v>223</v>
      </c>
      <c r="B89" s="51" t="s">
        <v>14</v>
      </c>
      <c r="C89" s="52" t="s">
        <v>106</v>
      </c>
      <c r="D89" s="53" t="s">
        <v>107</v>
      </c>
      <c r="E89" s="49">
        <f>SUM(H89:P89)</f>
        <v>0</v>
      </c>
      <c r="F89" s="75"/>
      <c r="G89" s="99"/>
      <c r="H89" s="50"/>
      <c r="I89" s="50"/>
      <c r="J89" s="50"/>
      <c r="K89" s="50"/>
      <c r="L89" s="50"/>
      <c r="M89" s="50"/>
      <c r="N89" s="50"/>
      <c r="O89" s="50"/>
      <c r="P89" s="50"/>
      <c r="Q89" s="81"/>
    </row>
    <row r="90" spans="1:17" ht="19.5" customHeight="1" x14ac:dyDescent="0.25">
      <c r="A90" s="80" t="s">
        <v>224</v>
      </c>
      <c r="B90" s="51" t="s">
        <v>14</v>
      </c>
      <c r="C90" s="52" t="s">
        <v>108</v>
      </c>
      <c r="D90" s="53" t="s">
        <v>107</v>
      </c>
      <c r="E90" s="49">
        <f t="shared" ref="E90:E105" si="21">SUM(H90:P90)</f>
        <v>0</v>
      </c>
      <c r="F90" s="75"/>
      <c r="G90" s="99"/>
      <c r="H90" s="50"/>
      <c r="I90" s="50"/>
      <c r="J90" s="50"/>
      <c r="K90" s="50"/>
      <c r="L90" s="50"/>
      <c r="M90" s="50"/>
      <c r="N90" s="50"/>
      <c r="O90" s="50"/>
      <c r="P90" s="50"/>
      <c r="Q90" s="81"/>
    </row>
    <row r="91" spans="1:17" ht="19.5" customHeight="1" x14ac:dyDescent="0.25">
      <c r="A91" s="80" t="s">
        <v>225</v>
      </c>
      <c r="B91" s="51" t="s">
        <v>14</v>
      </c>
      <c r="C91" s="52" t="s">
        <v>109</v>
      </c>
      <c r="D91" s="53" t="s">
        <v>107</v>
      </c>
      <c r="E91" s="49">
        <f t="shared" si="21"/>
        <v>0</v>
      </c>
      <c r="F91" s="75"/>
      <c r="G91" s="99"/>
      <c r="H91" s="50"/>
      <c r="I91" s="50"/>
      <c r="J91" s="50"/>
      <c r="K91" s="50"/>
      <c r="L91" s="50"/>
      <c r="M91" s="50"/>
      <c r="N91" s="50"/>
      <c r="O91" s="50"/>
      <c r="P91" s="50"/>
      <c r="Q91" s="81"/>
    </row>
    <row r="92" spans="1:17" ht="19.5" customHeight="1" x14ac:dyDescent="0.25">
      <c r="A92" s="80" t="s">
        <v>226</v>
      </c>
      <c r="B92" s="51" t="s">
        <v>14</v>
      </c>
      <c r="C92" s="52" t="s">
        <v>110</v>
      </c>
      <c r="D92" s="53" t="s">
        <v>107</v>
      </c>
      <c r="E92" s="49">
        <f t="shared" si="21"/>
        <v>0</v>
      </c>
      <c r="F92" s="75"/>
      <c r="G92" s="99"/>
      <c r="H92" s="50"/>
      <c r="I92" s="50"/>
      <c r="J92" s="50"/>
      <c r="K92" s="50"/>
      <c r="L92" s="50"/>
      <c r="M92" s="50"/>
      <c r="N92" s="50"/>
      <c r="O92" s="50"/>
      <c r="P92" s="50"/>
      <c r="Q92" s="81"/>
    </row>
    <row r="93" spans="1:17" ht="19.5" customHeight="1" x14ac:dyDescent="0.25">
      <c r="A93" s="82" t="s">
        <v>227</v>
      </c>
      <c r="B93" s="67" t="s">
        <v>14</v>
      </c>
      <c r="C93" s="68" t="s">
        <v>111</v>
      </c>
      <c r="D93" s="69" t="s">
        <v>112</v>
      </c>
      <c r="E93" s="49">
        <f t="shared" si="21"/>
        <v>0</v>
      </c>
      <c r="F93" s="75"/>
      <c r="G93" s="99"/>
      <c r="H93" s="50"/>
      <c r="I93" s="50"/>
      <c r="J93" s="50"/>
      <c r="K93" s="50"/>
      <c r="L93" s="50"/>
      <c r="M93" s="50"/>
      <c r="N93" s="50"/>
      <c r="O93" s="50"/>
      <c r="P93" s="50"/>
      <c r="Q93" s="81"/>
    </row>
    <row r="94" spans="1:17" ht="19.5" customHeight="1" x14ac:dyDescent="0.25">
      <c r="A94" s="82" t="s">
        <v>228</v>
      </c>
      <c r="B94" s="67" t="s">
        <v>14</v>
      </c>
      <c r="C94" s="68" t="s">
        <v>113</v>
      </c>
      <c r="D94" s="69" t="s">
        <v>112</v>
      </c>
      <c r="E94" s="49">
        <f t="shared" si="21"/>
        <v>0</v>
      </c>
      <c r="F94" s="75"/>
      <c r="G94" s="99"/>
      <c r="H94" s="50"/>
      <c r="I94" s="50"/>
      <c r="J94" s="50"/>
      <c r="K94" s="50"/>
      <c r="L94" s="50"/>
      <c r="M94" s="50"/>
      <c r="N94" s="50"/>
      <c r="O94" s="50"/>
      <c r="P94" s="50"/>
      <c r="Q94" s="81"/>
    </row>
    <row r="95" spans="1:17" ht="19.5" customHeight="1" x14ac:dyDescent="0.25">
      <c r="A95" s="82" t="s">
        <v>229</v>
      </c>
      <c r="B95" s="67" t="s">
        <v>14</v>
      </c>
      <c r="C95" s="68" t="s">
        <v>114</v>
      </c>
      <c r="D95" s="69" t="s">
        <v>112</v>
      </c>
      <c r="E95" s="49">
        <f t="shared" si="21"/>
        <v>0</v>
      </c>
      <c r="F95" s="75"/>
      <c r="G95" s="99"/>
      <c r="H95" s="50"/>
      <c r="I95" s="50"/>
      <c r="J95" s="50"/>
      <c r="K95" s="50"/>
      <c r="L95" s="50"/>
      <c r="M95" s="50"/>
      <c r="N95" s="50"/>
      <c r="O95" s="50"/>
      <c r="P95" s="50"/>
      <c r="Q95" s="81"/>
    </row>
    <row r="96" spans="1:17" ht="19.5" customHeight="1" x14ac:dyDescent="0.25">
      <c r="A96" s="82" t="s">
        <v>230</v>
      </c>
      <c r="B96" s="67" t="s">
        <v>14</v>
      </c>
      <c r="C96" s="68" t="s">
        <v>115</v>
      </c>
      <c r="D96" s="69" t="s">
        <v>112</v>
      </c>
      <c r="E96" s="49">
        <f t="shared" si="21"/>
        <v>0</v>
      </c>
      <c r="F96" s="75"/>
      <c r="G96" s="99"/>
      <c r="H96" s="50"/>
      <c r="I96" s="50"/>
      <c r="J96" s="50"/>
      <c r="K96" s="50"/>
      <c r="L96" s="50"/>
      <c r="M96" s="50"/>
      <c r="N96" s="50"/>
      <c r="O96" s="50"/>
      <c r="P96" s="50"/>
      <c r="Q96" s="81"/>
    </row>
    <row r="97" spans="1:17" ht="19.5" customHeight="1" x14ac:dyDescent="0.25">
      <c r="A97" s="80" t="s">
        <v>231</v>
      </c>
      <c r="B97" s="51" t="s">
        <v>14</v>
      </c>
      <c r="C97" s="52" t="s">
        <v>116</v>
      </c>
      <c r="D97" s="53" t="s">
        <v>117</v>
      </c>
      <c r="E97" s="49">
        <f t="shared" si="21"/>
        <v>0</v>
      </c>
      <c r="F97" s="75"/>
      <c r="G97" s="99"/>
      <c r="H97" s="50"/>
      <c r="I97" s="50"/>
      <c r="J97" s="50"/>
      <c r="K97" s="50"/>
      <c r="L97" s="50"/>
      <c r="M97" s="50"/>
      <c r="N97" s="50"/>
      <c r="O97" s="50"/>
      <c r="P97" s="50"/>
      <c r="Q97" s="81"/>
    </row>
    <row r="98" spans="1:17" ht="19.5" customHeight="1" x14ac:dyDescent="0.25">
      <c r="A98" s="80" t="s">
        <v>232</v>
      </c>
      <c r="B98" s="51" t="s">
        <v>14</v>
      </c>
      <c r="C98" s="52" t="s">
        <v>118</v>
      </c>
      <c r="D98" s="53" t="s">
        <v>119</v>
      </c>
      <c r="E98" s="49">
        <f t="shared" si="21"/>
        <v>0</v>
      </c>
      <c r="F98" s="75"/>
      <c r="G98" s="99"/>
      <c r="H98" s="50"/>
      <c r="I98" s="50"/>
      <c r="J98" s="50"/>
      <c r="K98" s="50"/>
      <c r="L98" s="50"/>
      <c r="M98" s="50"/>
      <c r="N98" s="50"/>
      <c r="O98" s="50"/>
      <c r="P98" s="50"/>
      <c r="Q98" s="81"/>
    </row>
    <row r="99" spans="1:17" ht="19.5" customHeight="1" x14ac:dyDescent="0.25">
      <c r="A99" s="80" t="s">
        <v>233</v>
      </c>
      <c r="B99" s="51" t="s">
        <v>14</v>
      </c>
      <c r="C99" s="52" t="s">
        <v>120</v>
      </c>
      <c r="D99" s="53" t="s">
        <v>121</v>
      </c>
      <c r="E99" s="49">
        <f t="shared" si="21"/>
        <v>0</v>
      </c>
      <c r="F99" s="75"/>
      <c r="G99" s="99"/>
      <c r="H99" s="50"/>
      <c r="I99" s="50"/>
      <c r="J99" s="50"/>
      <c r="K99" s="50"/>
      <c r="L99" s="50"/>
      <c r="M99" s="50"/>
      <c r="N99" s="50"/>
      <c r="O99" s="50"/>
      <c r="P99" s="50"/>
      <c r="Q99" s="81"/>
    </row>
    <row r="100" spans="1:17" ht="19.5" customHeight="1" x14ac:dyDescent="0.25">
      <c r="A100" s="80" t="s">
        <v>234</v>
      </c>
      <c r="B100" s="51" t="s">
        <v>14</v>
      </c>
      <c r="C100" s="52" t="s">
        <v>122</v>
      </c>
      <c r="D100" s="53" t="s">
        <v>107</v>
      </c>
      <c r="E100" s="49">
        <f t="shared" si="21"/>
        <v>0</v>
      </c>
      <c r="F100" s="75"/>
      <c r="G100" s="99"/>
      <c r="H100" s="50"/>
      <c r="I100" s="50"/>
      <c r="J100" s="50"/>
      <c r="K100" s="50"/>
      <c r="L100" s="50"/>
      <c r="M100" s="50"/>
      <c r="N100" s="50"/>
      <c r="O100" s="50"/>
      <c r="P100" s="50"/>
      <c r="Q100" s="81"/>
    </row>
    <row r="101" spans="1:17" ht="19.5" customHeight="1" x14ac:dyDescent="0.25">
      <c r="A101" s="80" t="s">
        <v>235</v>
      </c>
      <c r="B101" s="51" t="s">
        <v>14</v>
      </c>
      <c r="C101" s="52" t="s">
        <v>123</v>
      </c>
      <c r="D101" s="53" t="s">
        <v>107</v>
      </c>
      <c r="E101" s="49">
        <f t="shared" si="21"/>
        <v>0</v>
      </c>
      <c r="F101" s="75"/>
      <c r="G101" s="99"/>
      <c r="H101" s="50"/>
      <c r="I101" s="50"/>
      <c r="J101" s="50"/>
      <c r="K101" s="50"/>
      <c r="L101" s="50"/>
      <c r="M101" s="50"/>
      <c r="N101" s="50"/>
      <c r="O101" s="50"/>
      <c r="P101" s="50"/>
      <c r="Q101" s="81"/>
    </row>
    <row r="102" spans="1:17" ht="19.5" customHeight="1" x14ac:dyDescent="0.25">
      <c r="A102" s="80" t="s">
        <v>236</v>
      </c>
      <c r="B102" s="51" t="s">
        <v>14</v>
      </c>
      <c r="C102" s="52" t="s">
        <v>124</v>
      </c>
      <c r="D102" s="53" t="s">
        <v>125</v>
      </c>
      <c r="E102" s="49">
        <f t="shared" si="21"/>
        <v>0</v>
      </c>
      <c r="F102" s="75"/>
      <c r="G102" s="99"/>
      <c r="H102" s="50"/>
      <c r="I102" s="50"/>
      <c r="J102" s="50"/>
      <c r="K102" s="50"/>
      <c r="L102" s="50"/>
      <c r="M102" s="50"/>
      <c r="N102" s="50"/>
      <c r="O102" s="50"/>
      <c r="P102" s="50"/>
      <c r="Q102" s="81"/>
    </row>
    <row r="103" spans="1:17" ht="19.5" customHeight="1" x14ac:dyDescent="0.25">
      <c r="A103" s="82" t="s">
        <v>237</v>
      </c>
      <c r="B103" s="67" t="s">
        <v>14</v>
      </c>
      <c r="C103" s="68" t="s">
        <v>93</v>
      </c>
      <c r="D103" s="69" t="s">
        <v>125</v>
      </c>
      <c r="E103" s="49">
        <f t="shared" si="21"/>
        <v>0</v>
      </c>
      <c r="F103" s="75"/>
      <c r="G103" s="99"/>
      <c r="H103" s="50"/>
      <c r="I103" s="50"/>
      <c r="J103" s="50"/>
      <c r="K103" s="50"/>
      <c r="L103" s="50"/>
      <c r="M103" s="50"/>
      <c r="N103" s="50"/>
      <c r="O103" s="50"/>
      <c r="P103" s="50"/>
      <c r="Q103" s="81"/>
    </row>
    <row r="104" spans="1:17" ht="19.5" customHeight="1" x14ac:dyDescent="0.25">
      <c r="A104" s="80" t="s">
        <v>238</v>
      </c>
      <c r="B104" s="51" t="s">
        <v>52</v>
      </c>
      <c r="C104" s="52" t="s">
        <v>126</v>
      </c>
      <c r="D104" s="53" t="s">
        <v>127</v>
      </c>
      <c r="E104" s="49">
        <f t="shared" si="21"/>
        <v>0</v>
      </c>
      <c r="F104" s="75"/>
      <c r="G104" s="99"/>
      <c r="H104" s="50"/>
      <c r="I104" s="50"/>
      <c r="J104" s="50"/>
      <c r="K104" s="50"/>
      <c r="L104" s="50"/>
      <c r="M104" s="50"/>
      <c r="N104" s="50"/>
      <c r="O104" s="50"/>
      <c r="P104" s="50"/>
      <c r="Q104" s="81"/>
    </row>
    <row r="105" spans="1:17" ht="19.5" customHeight="1" x14ac:dyDescent="0.25">
      <c r="A105" s="80" t="s">
        <v>239</v>
      </c>
      <c r="B105" s="51" t="s">
        <v>59</v>
      </c>
      <c r="C105" s="52" t="s">
        <v>128</v>
      </c>
      <c r="D105" s="53" t="s">
        <v>107</v>
      </c>
      <c r="E105" s="49">
        <f t="shared" si="21"/>
        <v>0</v>
      </c>
      <c r="F105" s="75"/>
      <c r="G105" s="99"/>
      <c r="H105" s="50"/>
      <c r="I105" s="50"/>
      <c r="J105" s="50"/>
      <c r="K105" s="50"/>
      <c r="L105" s="50"/>
      <c r="M105" s="50"/>
      <c r="N105" s="50"/>
      <c r="O105" s="50"/>
      <c r="P105" s="50"/>
      <c r="Q105" s="81"/>
    </row>
    <row r="106" spans="1:17" ht="19.5" customHeight="1" thickBot="1" x14ac:dyDescent="0.3">
      <c r="A106" s="83" t="s">
        <v>240</v>
      </c>
      <c r="B106" s="60" t="s">
        <v>62</v>
      </c>
      <c r="C106" s="61" t="s">
        <v>129</v>
      </c>
      <c r="D106" s="62" t="s">
        <v>107</v>
      </c>
      <c r="E106" s="49">
        <f>SUM(H106:P106)</f>
        <v>0</v>
      </c>
      <c r="F106" s="64"/>
      <c r="G106" s="100"/>
      <c r="H106" s="65"/>
      <c r="I106" s="65"/>
      <c r="J106" s="65"/>
      <c r="K106" s="65"/>
      <c r="L106" s="65"/>
      <c r="M106" s="65"/>
      <c r="N106" s="65"/>
      <c r="O106" s="65"/>
      <c r="P106" s="65"/>
      <c r="Q106" s="84"/>
    </row>
    <row r="107" spans="1:17" ht="41.25" customHeight="1" thickTop="1" thickBot="1" x14ac:dyDescent="0.3">
      <c r="A107" s="85" t="s">
        <v>184</v>
      </c>
      <c r="B107" s="71" t="s">
        <v>221</v>
      </c>
      <c r="C107" s="149" t="s">
        <v>186</v>
      </c>
      <c r="D107" s="150"/>
      <c r="E107" s="72">
        <f>SUM(E89:E106)</f>
        <v>0</v>
      </c>
      <c r="F107" s="73"/>
      <c r="G107" s="76">
        <f>SUM(G89:G106)</f>
        <v>0</v>
      </c>
      <c r="H107" s="74">
        <f>SUM(H89:H106)</f>
        <v>0</v>
      </c>
      <c r="I107" s="74">
        <f t="shared" ref="I107" si="22">SUM(I89:I106)</f>
        <v>0</v>
      </c>
      <c r="J107" s="74">
        <f t="shared" ref="J107" si="23">SUM(J89:J106)</f>
        <v>0</v>
      </c>
      <c r="K107" s="74">
        <f t="shared" ref="K107" si="24">SUM(K89:K106)</f>
        <v>0</v>
      </c>
      <c r="L107" s="74">
        <f t="shared" ref="L107" si="25">SUM(L89:L106)</f>
        <v>0</v>
      </c>
      <c r="M107" s="74">
        <f t="shared" ref="M107" si="26">SUM(M89:M106)</f>
        <v>0</v>
      </c>
      <c r="N107" s="74">
        <f t="shared" ref="N107" si="27">SUM(N89:N106)</f>
        <v>0</v>
      </c>
      <c r="O107" s="74">
        <f t="shared" ref="O107" si="28">SUM(O89:O106)</f>
        <v>0</v>
      </c>
      <c r="P107" s="74">
        <f>SUM(P89:P106)</f>
        <v>0</v>
      </c>
      <c r="Q107" s="86">
        <f>SUM(Q89:Q106)</f>
        <v>0</v>
      </c>
    </row>
    <row r="108" spans="1:17" ht="19.5" customHeight="1" thickTop="1" x14ac:dyDescent="0.25">
      <c r="A108" s="87" t="s">
        <v>241</v>
      </c>
      <c r="B108" s="66" t="s">
        <v>66</v>
      </c>
      <c r="C108" s="56" t="s">
        <v>106</v>
      </c>
      <c r="D108" s="57" t="s">
        <v>107</v>
      </c>
      <c r="E108" s="58">
        <f>SUM(H108:P108)</f>
        <v>0</v>
      </c>
      <c r="F108" s="75"/>
      <c r="G108" s="101"/>
      <c r="H108" s="59"/>
      <c r="I108" s="59"/>
      <c r="J108" s="59"/>
      <c r="K108" s="59"/>
      <c r="L108" s="59"/>
      <c r="M108" s="59"/>
      <c r="N108" s="59"/>
      <c r="O108" s="59"/>
      <c r="P108" s="59"/>
      <c r="Q108" s="81"/>
    </row>
    <row r="109" spans="1:17" ht="19.5" customHeight="1" x14ac:dyDescent="0.25">
      <c r="A109" s="87" t="s">
        <v>242</v>
      </c>
      <c r="B109" s="51" t="s">
        <v>66</v>
      </c>
      <c r="C109" s="52" t="s">
        <v>108</v>
      </c>
      <c r="D109" s="53" t="s">
        <v>107</v>
      </c>
      <c r="E109" s="58">
        <f t="shared" ref="E109:E119" si="29">SUM(H109:P109)</f>
        <v>0</v>
      </c>
      <c r="F109" s="75"/>
      <c r="G109" s="99"/>
      <c r="H109" s="50"/>
      <c r="I109" s="50"/>
      <c r="J109" s="50"/>
      <c r="K109" s="50"/>
      <c r="L109" s="50"/>
      <c r="M109" s="50"/>
      <c r="N109" s="50"/>
      <c r="O109" s="50"/>
      <c r="P109" s="50"/>
      <c r="Q109" s="81"/>
    </row>
    <row r="110" spans="1:17" ht="19.5" customHeight="1" x14ac:dyDescent="0.25">
      <c r="A110" s="87" t="s">
        <v>243</v>
      </c>
      <c r="B110" s="51" t="s">
        <v>66</v>
      </c>
      <c r="C110" s="52" t="s">
        <v>130</v>
      </c>
      <c r="D110" s="53" t="s">
        <v>112</v>
      </c>
      <c r="E110" s="58">
        <f t="shared" si="29"/>
        <v>0</v>
      </c>
      <c r="F110" s="75"/>
      <c r="G110" s="99"/>
      <c r="H110" s="50"/>
      <c r="I110" s="50"/>
      <c r="J110" s="50"/>
      <c r="K110" s="50"/>
      <c r="L110" s="50"/>
      <c r="M110" s="50"/>
      <c r="N110" s="50"/>
      <c r="O110" s="50"/>
      <c r="P110" s="50"/>
      <c r="Q110" s="81"/>
    </row>
    <row r="111" spans="1:17" ht="19.5" customHeight="1" x14ac:dyDescent="0.25">
      <c r="A111" s="87" t="s">
        <v>244</v>
      </c>
      <c r="B111" s="51" t="s">
        <v>66</v>
      </c>
      <c r="C111" s="52" t="s">
        <v>131</v>
      </c>
      <c r="D111" s="53" t="s">
        <v>112</v>
      </c>
      <c r="E111" s="58">
        <f t="shared" si="29"/>
        <v>0</v>
      </c>
      <c r="F111" s="75"/>
      <c r="G111" s="99"/>
      <c r="H111" s="50"/>
      <c r="I111" s="50"/>
      <c r="J111" s="50"/>
      <c r="K111" s="50"/>
      <c r="L111" s="50"/>
      <c r="M111" s="50"/>
      <c r="N111" s="50"/>
      <c r="O111" s="50"/>
      <c r="P111" s="50"/>
      <c r="Q111" s="81"/>
    </row>
    <row r="112" spans="1:17" ht="19.5" customHeight="1" x14ac:dyDescent="0.25">
      <c r="A112" s="87" t="s">
        <v>245</v>
      </c>
      <c r="B112" s="51" t="s">
        <v>66</v>
      </c>
      <c r="C112" s="52" t="s">
        <v>132</v>
      </c>
      <c r="D112" s="53" t="s">
        <v>133</v>
      </c>
      <c r="E112" s="58">
        <f t="shared" si="29"/>
        <v>0</v>
      </c>
      <c r="F112" s="75"/>
      <c r="G112" s="99"/>
      <c r="H112" s="50"/>
      <c r="I112" s="50"/>
      <c r="J112" s="50"/>
      <c r="K112" s="50"/>
      <c r="L112" s="50"/>
      <c r="M112" s="50"/>
      <c r="N112" s="50"/>
      <c r="O112" s="50"/>
      <c r="P112" s="50"/>
      <c r="Q112" s="81"/>
    </row>
    <row r="113" spans="1:17" ht="19.5" customHeight="1" x14ac:dyDescent="0.25">
      <c r="A113" s="87" t="s">
        <v>246</v>
      </c>
      <c r="B113" s="51" t="s">
        <v>66</v>
      </c>
      <c r="C113" s="52" t="s">
        <v>134</v>
      </c>
      <c r="D113" s="53" t="s">
        <v>133</v>
      </c>
      <c r="E113" s="58">
        <f t="shared" si="29"/>
        <v>0</v>
      </c>
      <c r="F113" s="75"/>
      <c r="G113" s="99"/>
      <c r="H113" s="50"/>
      <c r="I113" s="50"/>
      <c r="J113" s="50"/>
      <c r="K113" s="50"/>
      <c r="L113" s="50"/>
      <c r="M113" s="50"/>
      <c r="N113" s="50"/>
      <c r="O113" s="50"/>
      <c r="P113" s="50"/>
      <c r="Q113" s="81"/>
    </row>
    <row r="114" spans="1:17" ht="19.5" customHeight="1" x14ac:dyDescent="0.25">
      <c r="A114" s="87" t="s">
        <v>247</v>
      </c>
      <c r="B114" s="51" t="s">
        <v>66</v>
      </c>
      <c r="C114" s="52" t="s">
        <v>135</v>
      </c>
      <c r="D114" s="53" t="s">
        <v>133</v>
      </c>
      <c r="E114" s="58">
        <f t="shared" si="29"/>
        <v>0</v>
      </c>
      <c r="F114" s="75"/>
      <c r="G114" s="99"/>
      <c r="H114" s="50"/>
      <c r="I114" s="50"/>
      <c r="J114" s="50"/>
      <c r="K114" s="50"/>
      <c r="L114" s="50"/>
      <c r="M114" s="50"/>
      <c r="N114" s="50"/>
      <c r="O114" s="50"/>
      <c r="P114" s="50"/>
      <c r="Q114" s="81"/>
    </row>
    <row r="115" spans="1:17" ht="19.5" customHeight="1" x14ac:dyDescent="0.25">
      <c r="A115" s="87" t="s">
        <v>248</v>
      </c>
      <c r="B115" s="51" t="s">
        <v>66</v>
      </c>
      <c r="C115" s="52" t="s">
        <v>136</v>
      </c>
      <c r="D115" s="53" t="s">
        <v>133</v>
      </c>
      <c r="E115" s="58">
        <f t="shared" si="29"/>
        <v>0</v>
      </c>
      <c r="F115" s="75"/>
      <c r="G115" s="99"/>
      <c r="H115" s="50"/>
      <c r="I115" s="50"/>
      <c r="J115" s="50"/>
      <c r="K115" s="50"/>
      <c r="L115" s="50"/>
      <c r="M115" s="50"/>
      <c r="N115" s="50"/>
      <c r="O115" s="50"/>
      <c r="P115" s="50"/>
      <c r="Q115" s="81"/>
    </row>
    <row r="116" spans="1:17" ht="19.5" customHeight="1" x14ac:dyDescent="0.25">
      <c r="A116" s="87" t="s">
        <v>249</v>
      </c>
      <c r="B116" s="51" t="s">
        <v>66</v>
      </c>
      <c r="C116" s="52" t="s">
        <v>104</v>
      </c>
      <c r="D116" s="53" t="s">
        <v>107</v>
      </c>
      <c r="E116" s="58">
        <f t="shared" si="29"/>
        <v>0</v>
      </c>
      <c r="F116" s="75"/>
      <c r="G116" s="99"/>
      <c r="H116" s="50"/>
      <c r="I116" s="50"/>
      <c r="J116" s="50"/>
      <c r="K116" s="50"/>
      <c r="L116" s="50"/>
      <c r="M116" s="50"/>
      <c r="N116" s="50"/>
      <c r="O116" s="50"/>
      <c r="P116" s="50"/>
      <c r="Q116" s="81"/>
    </row>
    <row r="117" spans="1:17" ht="19.5" customHeight="1" x14ac:dyDescent="0.25">
      <c r="A117" s="87" t="s">
        <v>250</v>
      </c>
      <c r="B117" s="51" t="s">
        <v>66</v>
      </c>
      <c r="C117" s="52" t="s">
        <v>104</v>
      </c>
      <c r="D117" s="53" t="s">
        <v>107</v>
      </c>
      <c r="E117" s="58">
        <f t="shared" si="29"/>
        <v>0</v>
      </c>
      <c r="F117" s="75"/>
      <c r="G117" s="99"/>
      <c r="H117" s="50"/>
      <c r="I117" s="50"/>
      <c r="J117" s="50"/>
      <c r="K117" s="50"/>
      <c r="L117" s="50"/>
      <c r="M117" s="50"/>
      <c r="N117" s="50"/>
      <c r="O117" s="50"/>
      <c r="P117" s="50"/>
      <c r="Q117" s="81"/>
    </row>
    <row r="118" spans="1:17" ht="19.5" customHeight="1" x14ac:dyDescent="0.25">
      <c r="A118" s="111" t="s">
        <v>251</v>
      </c>
      <c r="B118" s="67" t="s">
        <v>66</v>
      </c>
      <c r="C118" s="68" t="s">
        <v>81</v>
      </c>
      <c r="D118" s="69"/>
      <c r="E118" s="58">
        <f t="shared" si="29"/>
        <v>0</v>
      </c>
      <c r="F118" s="75"/>
      <c r="G118" s="99"/>
      <c r="H118" s="50"/>
      <c r="I118" s="50"/>
      <c r="J118" s="50"/>
      <c r="K118" s="50"/>
      <c r="L118" s="50"/>
      <c r="M118" s="50"/>
      <c r="N118" s="50"/>
      <c r="O118" s="50"/>
      <c r="P118" s="50"/>
      <c r="Q118" s="81"/>
    </row>
    <row r="119" spans="1:17" ht="19.5" customHeight="1" x14ac:dyDescent="0.25">
      <c r="A119" s="111" t="s">
        <v>252</v>
      </c>
      <c r="B119" s="67" t="s">
        <v>66</v>
      </c>
      <c r="C119" s="68" t="s">
        <v>82</v>
      </c>
      <c r="D119" s="69"/>
      <c r="E119" s="58">
        <f t="shared" si="29"/>
        <v>0</v>
      </c>
      <c r="F119" s="75"/>
      <c r="G119" s="99"/>
      <c r="H119" s="50"/>
      <c r="I119" s="50"/>
      <c r="J119" s="50"/>
      <c r="K119" s="50"/>
      <c r="L119" s="50"/>
      <c r="M119" s="50"/>
      <c r="N119" s="50"/>
      <c r="O119" s="50"/>
      <c r="P119" s="50"/>
      <c r="Q119" s="81"/>
    </row>
    <row r="120" spans="1:17" ht="19.5" customHeight="1" thickBot="1" x14ac:dyDescent="0.3">
      <c r="A120" s="111" t="s">
        <v>253</v>
      </c>
      <c r="B120" s="67" t="s">
        <v>66</v>
      </c>
      <c r="C120" s="68" t="s">
        <v>83</v>
      </c>
      <c r="D120" s="69" t="s">
        <v>105</v>
      </c>
      <c r="E120" s="58">
        <f>SUM(H120:P120)</f>
        <v>0</v>
      </c>
      <c r="F120" s="70"/>
      <c r="G120" s="99"/>
      <c r="H120" s="50"/>
      <c r="I120" s="50"/>
      <c r="J120" s="50"/>
      <c r="K120" s="50"/>
      <c r="L120" s="50"/>
      <c r="M120" s="50"/>
      <c r="N120" s="50"/>
      <c r="O120" s="50"/>
      <c r="P120" s="50"/>
      <c r="Q120" s="81"/>
    </row>
    <row r="121" spans="1:17" ht="41.25" customHeight="1" thickTop="1" thickBot="1" x14ac:dyDescent="0.3">
      <c r="A121" s="88" t="s">
        <v>88</v>
      </c>
      <c r="B121" s="71" t="s">
        <v>221</v>
      </c>
      <c r="C121" s="149" t="s">
        <v>187</v>
      </c>
      <c r="D121" s="150"/>
      <c r="E121" s="72">
        <f>SUM(E108:E120)</f>
        <v>0</v>
      </c>
      <c r="F121" s="73"/>
      <c r="G121" s="76">
        <f>SUM(G108:G120)</f>
        <v>0</v>
      </c>
      <c r="H121" s="74">
        <f>SUM(H108:H120)</f>
        <v>0</v>
      </c>
      <c r="I121" s="74">
        <f t="shared" ref="I121" si="30">SUM(I108:I120)</f>
        <v>0</v>
      </c>
      <c r="J121" s="74">
        <f t="shared" ref="J121" si="31">SUM(J108:J120)</f>
        <v>0</v>
      </c>
      <c r="K121" s="74">
        <f t="shared" ref="K121" si="32">SUM(K108:K120)</f>
        <v>0</v>
      </c>
      <c r="L121" s="74">
        <f t="shared" ref="L121" si="33">SUM(L108:L120)</f>
        <v>0</v>
      </c>
      <c r="M121" s="74">
        <f t="shared" ref="M121" si="34">SUM(M108:M120)</f>
        <v>0</v>
      </c>
      <c r="N121" s="74">
        <f t="shared" ref="N121" si="35">SUM(N108:N120)</f>
        <v>0</v>
      </c>
      <c r="O121" s="74">
        <f t="shared" ref="O121" si="36">SUM(O108:O120)</f>
        <v>0</v>
      </c>
      <c r="P121" s="74">
        <f>SUM(P108:P120)</f>
        <v>0</v>
      </c>
      <c r="Q121" s="86">
        <f>SUM(Q108:Q120)</f>
        <v>0</v>
      </c>
    </row>
    <row r="122" spans="1:17" ht="16.5" thickTop="1" thickBot="1" x14ac:dyDescent="0.3">
      <c r="A122" s="89"/>
      <c r="B122" s="43"/>
      <c r="C122" s="43"/>
      <c r="D122" s="43"/>
      <c r="E122" s="43"/>
      <c r="F122" s="43"/>
      <c r="G122" s="77"/>
      <c r="H122" s="43"/>
      <c r="I122" s="43"/>
      <c r="J122" s="43"/>
      <c r="K122" s="43"/>
      <c r="L122" s="43"/>
      <c r="M122" s="43"/>
      <c r="N122" s="43"/>
      <c r="O122" s="43"/>
      <c r="P122" s="43"/>
      <c r="Q122" s="90"/>
    </row>
    <row r="123" spans="1:17" ht="41.25" customHeight="1" thickTop="1" thickBot="1" x14ac:dyDescent="0.3">
      <c r="A123" s="91" t="s">
        <v>222</v>
      </c>
      <c r="B123" s="92" t="s">
        <v>221</v>
      </c>
      <c r="C123" s="151" t="s">
        <v>294</v>
      </c>
      <c r="D123" s="152"/>
      <c r="E123" s="93">
        <f>SUM(E107,E121)</f>
        <v>0</v>
      </c>
      <c r="F123" s="94"/>
      <c r="G123" s="98">
        <f>SUM(G107,G121)</f>
        <v>0</v>
      </c>
      <c r="H123" s="95">
        <f t="shared" ref="H123:N123" si="37">SUM(H107,H121)</f>
        <v>0</v>
      </c>
      <c r="I123" s="95">
        <f t="shared" si="37"/>
        <v>0</v>
      </c>
      <c r="J123" s="95">
        <f t="shared" si="37"/>
        <v>0</v>
      </c>
      <c r="K123" s="95">
        <f t="shared" si="37"/>
        <v>0</v>
      </c>
      <c r="L123" s="95">
        <f t="shared" si="37"/>
        <v>0</v>
      </c>
      <c r="M123" s="95">
        <f t="shared" si="37"/>
        <v>0</v>
      </c>
      <c r="N123" s="95">
        <f t="shared" si="37"/>
        <v>0</v>
      </c>
      <c r="O123" s="95">
        <f>SUM(O107,O121)</f>
        <v>0</v>
      </c>
      <c r="P123" s="95">
        <f>SUM(P107,P121)</f>
        <v>0</v>
      </c>
      <c r="Q123" s="98">
        <f>SUM(Q107,Q121)</f>
        <v>0</v>
      </c>
    </row>
    <row r="125" spans="1:17" ht="15.75" thickBot="1" x14ac:dyDescent="0.3"/>
    <row r="126" spans="1:17" ht="31.5" customHeight="1" x14ac:dyDescent="0.25">
      <c r="A126" s="112" t="s">
        <v>255</v>
      </c>
      <c r="B126" s="163" t="s">
        <v>297</v>
      </c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4"/>
    </row>
    <row r="127" spans="1:17" ht="48.75" x14ac:dyDescent="0.25">
      <c r="A127" s="89"/>
      <c r="B127" s="43"/>
      <c r="C127" s="43"/>
      <c r="D127" s="43"/>
      <c r="E127" s="47" t="s">
        <v>137</v>
      </c>
      <c r="F127" s="43"/>
      <c r="G127" s="44" t="s">
        <v>140</v>
      </c>
      <c r="H127" s="44" t="s">
        <v>142</v>
      </c>
      <c r="I127" s="44" t="s">
        <v>143</v>
      </c>
      <c r="J127" s="44" t="s">
        <v>144</v>
      </c>
      <c r="K127" s="44" t="s">
        <v>145</v>
      </c>
      <c r="L127" s="44" t="s">
        <v>185</v>
      </c>
      <c r="M127" s="44" t="s">
        <v>146</v>
      </c>
      <c r="N127" s="44" t="s">
        <v>147</v>
      </c>
      <c r="O127" s="44" t="s">
        <v>148</v>
      </c>
      <c r="P127" s="44" t="s">
        <v>149</v>
      </c>
      <c r="Q127" s="78" t="s">
        <v>150</v>
      </c>
    </row>
    <row r="128" spans="1:17" ht="25.5" x14ac:dyDescent="0.25">
      <c r="A128" s="113" t="s">
        <v>254</v>
      </c>
      <c r="B128" s="41" t="s">
        <v>1</v>
      </c>
      <c r="C128" s="42" t="s">
        <v>2</v>
      </c>
      <c r="D128" s="46" t="s">
        <v>139</v>
      </c>
      <c r="E128" s="48" t="s">
        <v>138</v>
      </c>
      <c r="F128" s="75"/>
      <c r="G128" s="45" t="s">
        <v>141</v>
      </c>
      <c r="H128" s="45" t="s">
        <v>141</v>
      </c>
      <c r="I128" s="45" t="s">
        <v>141</v>
      </c>
      <c r="J128" s="45" t="s">
        <v>141</v>
      </c>
      <c r="K128" s="45" t="s">
        <v>141</v>
      </c>
      <c r="L128" s="45" t="s">
        <v>141</v>
      </c>
      <c r="M128" s="45" t="s">
        <v>141</v>
      </c>
      <c r="N128" s="45" t="s">
        <v>141</v>
      </c>
      <c r="O128" s="45" t="s">
        <v>141</v>
      </c>
      <c r="P128" s="45" t="s">
        <v>141</v>
      </c>
      <c r="Q128" s="79" t="s">
        <v>141</v>
      </c>
    </row>
    <row r="129" spans="1:17" ht="19.5" customHeight="1" x14ac:dyDescent="0.25">
      <c r="A129" s="80" t="s">
        <v>257</v>
      </c>
      <c r="B129" s="51" t="s">
        <v>14</v>
      </c>
      <c r="C129" s="52" t="s">
        <v>106</v>
      </c>
      <c r="D129" s="53" t="s">
        <v>107</v>
      </c>
      <c r="E129" s="49">
        <f>SUM(H129:Q129)</f>
        <v>0</v>
      </c>
      <c r="F129" s="75"/>
      <c r="G129" s="99"/>
      <c r="H129" s="50"/>
      <c r="I129" s="50"/>
      <c r="J129" s="50"/>
      <c r="K129" s="50"/>
      <c r="L129" s="50"/>
      <c r="M129" s="50"/>
      <c r="N129" s="50"/>
      <c r="O129" s="50"/>
      <c r="P129" s="50"/>
      <c r="Q129" s="116"/>
    </row>
    <row r="130" spans="1:17" ht="19.5" customHeight="1" x14ac:dyDescent="0.25">
      <c r="A130" s="80" t="s">
        <v>258</v>
      </c>
      <c r="B130" s="51" t="s">
        <v>14</v>
      </c>
      <c r="C130" s="52" t="s">
        <v>108</v>
      </c>
      <c r="D130" s="53" t="s">
        <v>107</v>
      </c>
      <c r="E130" s="49">
        <f t="shared" ref="E130:E145" si="38">SUM(H130:Q130)</f>
        <v>0</v>
      </c>
      <c r="F130" s="75"/>
      <c r="G130" s="99"/>
      <c r="H130" s="50"/>
      <c r="I130" s="50"/>
      <c r="J130" s="50"/>
      <c r="K130" s="50"/>
      <c r="L130" s="50"/>
      <c r="M130" s="50"/>
      <c r="N130" s="50"/>
      <c r="O130" s="50"/>
      <c r="P130" s="50"/>
      <c r="Q130" s="116"/>
    </row>
    <row r="131" spans="1:17" ht="19.5" customHeight="1" x14ac:dyDescent="0.25">
      <c r="A131" s="80" t="s">
        <v>259</v>
      </c>
      <c r="B131" s="51" t="s">
        <v>14</v>
      </c>
      <c r="C131" s="52" t="s">
        <v>109</v>
      </c>
      <c r="D131" s="53" t="s">
        <v>107</v>
      </c>
      <c r="E131" s="49">
        <f t="shared" si="38"/>
        <v>0</v>
      </c>
      <c r="F131" s="75"/>
      <c r="G131" s="99"/>
      <c r="H131" s="50"/>
      <c r="I131" s="50"/>
      <c r="J131" s="50"/>
      <c r="K131" s="50"/>
      <c r="L131" s="50"/>
      <c r="M131" s="50"/>
      <c r="N131" s="50"/>
      <c r="O131" s="50"/>
      <c r="P131" s="50"/>
      <c r="Q131" s="116"/>
    </row>
    <row r="132" spans="1:17" ht="19.5" customHeight="1" x14ac:dyDescent="0.25">
      <c r="A132" s="80" t="s">
        <v>260</v>
      </c>
      <c r="B132" s="51" t="s">
        <v>14</v>
      </c>
      <c r="C132" s="52" t="s">
        <v>110</v>
      </c>
      <c r="D132" s="53" t="s">
        <v>107</v>
      </c>
      <c r="E132" s="49">
        <f t="shared" si="38"/>
        <v>0</v>
      </c>
      <c r="F132" s="75"/>
      <c r="G132" s="99"/>
      <c r="H132" s="50"/>
      <c r="I132" s="50"/>
      <c r="J132" s="50"/>
      <c r="K132" s="50"/>
      <c r="L132" s="50"/>
      <c r="M132" s="50"/>
      <c r="N132" s="50"/>
      <c r="O132" s="50"/>
      <c r="P132" s="50"/>
      <c r="Q132" s="116"/>
    </row>
    <row r="133" spans="1:17" ht="19.5" customHeight="1" x14ac:dyDescent="0.25">
      <c r="A133" s="82" t="s">
        <v>261</v>
      </c>
      <c r="B133" s="67" t="s">
        <v>14</v>
      </c>
      <c r="C133" s="68" t="s">
        <v>111</v>
      </c>
      <c r="D133" s="69" t="s">
        <v>112</v>
      </c>
      <c r="E133" s="49">
        <f t="shared" si="38"/>
        <v>0</v>
      </c>
      <c r="F133" s="75"/>
      <c r="G133" s="99"/>
      <c r="H133" s="50"/>
      <c r="I133" s="50"/>
      <c r="J133" s="50"/>
      <c r="K133" s="50"/>
      <c r="L133" s="50"/>
      <c r="M133" s="50"/>
      <c r="N133" s="50"/>
      <c r="O133" s="50"/>
      <c r="P133" s="50"/>
      <c r="Q133" s="116"/>
    </row>
    <row r="134" spans="1:17" ht="19.5" customHeight="1" x14ac:dyDescent="0.25">
      <c r="A134" s="82" t="s">
        <v>262</v>
      </c>
      <c r="B134" s="67" t="s">
        <v>14</v>
      </c>
      <c r="C134" s="68" t="s">
        <v>113</v>
      </c>
      <c r="D134" s="69" t="s">
        <v>112</v>
      </c>
      <c r="E134" s="49">
        <f t="shared" si="38"/>
        <v>0</v>
      </c>
      <c r="F134" s="75"/>
      <c r="G134" s="99"/>
      <c r="H134" s="50"/>
      <c r="I134" s="50"/>
      <c r="J134" s="50"/>
      <c r="K134" s="50"/>
      <c r="L134" s="50"/>
      <c r="M134" s="50"/>
      <c r="N134" s="50"/>
      <c r="O134" s="50"/>
      <c r="P134" s="50"/>
      <c r="Q134" s="116"/>
    </row>
    <row r="135" spans="1:17" ht="19.5" customHeight="1" x14ac:dyDescent="0.25">
      <c r="A135" s="82" t="s">
        <v>263</v>
      </c>
      <c r="B135" s="67" t="s">
        <v>14</v>
      </c>
      <c r="C135" s="68" t="s">
        <v>114</v>
      </c>
      <c r="D135" s="69" t="s">
        <v>112</v>
      </c>
      <c r="E135" s="49">
        <f t="shared" si="38"/>
        <v>0</v>
      </c>
      <c r="F135" s="75"/>
      <c r="G135" s="99"/>
      <c r="H135" s="50"/>
      <c r="I135" s="50"/>
      <c r="J135" s="50"/>
      <c r="K135" s="50"/>
      <c r="L135" s="50"/>
      <c r="M135" s="50"/>
      <c r="N135" s="50"/>
      <c r="O135" s="50"/>
      <c r="P135" s="50"/>
      <c r="Q135" s="116"/>
    </row>
    <row r="136" spans="1:17" ht="19.5" customHeight="1" x14ac:dyDescent="0.25">
      <c r="A136" s="82" t="s">
        <v>264</v>
      </c>
      <c r="B136" s="67" t="s">
        <v>14</v>
      </c>
      <c r="C136" s="68" t="s">
        <v>115</v>
      </c>
      <c r="D136" s="69" t="s">
        <v>112</v>
      </c>
      <c r="E136" s="49">
        <f t="shared" si="38"/>
        <v>0</v>
      </c>
      <c r="F136" s="75"/>
      <c r="G136" s="99"/>
      <c r="H136" s="50"/>
      <c r="I136" s="50"/>
      <c r="J136" s="50"/>
      <c r="K136" s="50"/>
      <c r="L136" s="50"/>
      <c r="M136" s="50"/>
      <c r="N136" s="50"/>
      <c r="O136" s="50"/>
      <c r="P136" s="50"/>
      <c r="Q136" s="116"/>
    </row>
    <row r="137" spans="1:17" ht="19.5" customHeight="1" x14ac:dyDescent="0.25">
      <c r="A137" s="80" t="s">
        <v>265</v>
      </c>
      <c r="B137" s="51" t="s">
        <v>14</v>
      </c>
      <c r="C137" s="52" t="s">
        <v>116</v>
      </c>
      <c r="D137" s="53" t="s">
        <v>117</v>
      </c>
      <c r="E137" s="49">
        <f t="shared" si="38"/>
        <v>0</v>
      </c>
      <c r="F137" s="75"/>
      <c r="G137" s="99"/>
      <c r="H137" s="50"/>
      <c r="I137" s="50"/>
      <c r="J137" s="50"/>
      <c r="K137" s="50"/>
      <c r="L137" s="50"/>
      <c r="M137" s="50"/>
      <c r="N137" s="50"/>
      <c r="O137" s="50"/>
      <c r="P137" s="50"/>
      <c r="Q137" s="116"/>
    </row>
    <row r="138" spans="1:17" ht="19.5" customHeight="1" x14ac:dyDescent="0.25">
      <c r="A138" s="80" t="s">
        <v>266</v>
      </c>
      <c r="B138" s="51" t="s">
        <v>14</v>
      </c>
      <c r="C138" s="52" t="s">
        <v>118</v>
      </c>
      <c r="D138" s="53" t="s">
        <v>119</v>
      </c>
      <c r="E138" s="49">
        <f t="shared" si="38"/>
        <v>0</v>
      </c>
      <c r="F138" s="75"/>
      <c r="G138" s="99"/>
      <c r="H138" s="50"/>
      <c r="I138" s="50"/>
      <c r="J138" s="50"/>
      <c r="K138" s="50"/>
      <c r="L138" s="50"/>
      <c r="M138" s="50"/>
      <c r="N138" s="50"/>
      <c r="O138" s="50"/>
      <c r="P138" s="50"/>
      <c r="Q138" s="116"/>
    </row>
    <row r="139" spans="1:17" ht="19.5" customHeight="1" x14ac:dyDescent="0.25">
      <c r="A139" s="80" t="s">
        <v>267</v>
      </c>
      <c r="B139" s="51" t="s">
        <v>14</v>
      </c>
      <c r="C139" s="52" t="s">
        <v>120</v>
      </c>
      <c r="D139" s="53" t="s">
        <v>121</v>
      </c>
      <c r="E139" s="49">
        <f t="shared" si="38"/>
        <v>0</v>
      </c>
      <c r="F139" s="75"/>
      <c r="G139" s="99"/>
      <c r="H139" s="50"/>
      <c r="I139" s="50"/>
      <c r="J139" s="50"/>
      <c r="K139" s="50"/>
      <c r="L139" s="50"/>
      <c r="M139" s="50"/>
      <c r="N139" s="50"/>
      <c r="O139" s="50"/>
      <c r="P139" s="50"/>
      <c r="Q139" s="116"/>
    </row>
    <row r="140" spans="1:17" ht="19.5" customHeight="1" x14ac:dyDescent="0.25">
      <c r="A140" s="80" t="s">
        <v>268</v>
      </c>
      <c r="B140" s="51" t="s">
        <v>14</v>
      </c>
      <c r="C140" s="52" t="s">
        <v>122</v>
      </c>
      <c r="D140" s="53" t="s">
        <v>107</v>
      </c>
      <c r="E140" s="49">
        <f t="shared" si="38"/>
        <v>0</v>
      </c>
      <c r="F140" s="75"/>
      <c r="G140" s="99"/>
      <c r="H140" s="50"/>
      <c r="I140" s="50"/>
      <c r="J140" s="50"/>
      <c r="K140" s="50"/>
      <c r="L140" s="50"/>
      <c r="M140" s="50"/>
      <c r="N140" s="50"/>
      <c r="O140" s="50"/>
      <c r="P140" s="50"/>
      <c r="Q140" s="116"/>
    </row>
    <row r="141" spans="1:17" ht="19.5" customHeight="1" x14ac:dyDescent="0.25">
      <c r="A141" s="80" t="s">
        <v>269</v>
      </c>
      <c r="B141" s="51" t="s">
        <v>14</v>
      </c>
      <c r="C141" s="52" t="s">
        <v>123</v>
      </c>
      <c r="D141" s="53" t="s">
        <v>107</v>
      </c>
      <c r="E141" s="49">
        <f>SUM(H141:Q141)</f>
        <v>0</v>
      </c>
      <c r="F141" s="75"/>
      <c r="G141" s="99"/>
      <c r="H141" s="50"/>
      <c r="I141" s="50"/>
      <c r="J141" s="50"/>
      <c r="K141" s="50"/>
      <c r="L141" s="50"/>
      <c r="M141" s="50"/>
      <c r="N141" s="50"/>
      <c r="O141" s="50"/>
      <c r="P141" s="50"/>
      <c r="Q141" s="116"/>
    </row>
    <row r="142" spans="1:17" ht="19.5" customHeight="1" x14ac:dyDescent="0.25">
      <c r="A142" s="80" t="s">
        <v>270</v>
      </c>
      <c r="B142" s="51" t="s">
        <v>14</v>
      </c>
      <c r="C142" s="52" t="s">
        <v>124</v>
      </c>
      <c r="D142" s="53" t="s">
        <v>125</v>
      </c>
      <c r="E142" s="49">
        <f t="shared" si="38"/>
        <v>0</v>
      </c>
      <c r="F142" s="75"/>
      <c r="G142" s="99"/>
      <c r="H142" s="50"/>
      <c r="I142" s="50"/>
      <c r="J142" s="50"/>
      <c r="K142" s="50"/>
      <c r="L142" s="50"/>
      <c r="M142" s="50"/>
      <c r="N142" s="50"/>
      <c r="O142" s="50"/>
      <c r="P142" s="50"/>
      <c r="Q142" s="116"/>
    </row>
    <row r="143" spans="1:17" ht="19.5" customHeight="1" x14ac:dyDescent="0.25">
      <c r="A143" s="82" t="s">
        <v>271</v>
      </c>
      <c r="B143" s="67" t="s">
        <v>14</v>
      </c>
      <c r="C143" s="68" t="s">
        <v>93</v>
      </c>
      <c r="D143" s="69" t="s">
        <v>125</v>
      </c>
      <c r="E143" s="49">
        <f t="shared" si="38"/>
        <v>0</v>
      </c>
      <c r="F143" s="75"/>
      <c r="G143" s="99"/>
      <c r="H143" s="50"/>
      <c r="I143" s="50"/>
      <c r="J143" s="50"/>
      <c r="K143" s="50"/>
      <c r="L143" s="50"/>
      <c r="M143" s="50"/>
      <c r="N143" s="50"/>
      <c r="O143" s="50"/>
      <c r="P143" s="50"/>
      <c r="Q143" s="116"/>
    </row>
    <row r="144" spans="1:17" ht="19.5" customHeight="1" x14ac:dyDescent="0.25">
      <c r="A144" s="80" t="s">
        <v>272</v>
      </c>
      <c r="B144" s="51" t="s">
        <v>52</v>
      </c>
      <c r="C144" s="52" t="s">
        <v>126</v>
      </c>
      <c r="D144" s="53" t="s">
        <v>127</v>
      </c>
      <c r="E144" s="49">
        <f>SUM(H144:Q144)</f>
        <v>0</v>
      </c>
      <c r="F144" s="75"/>
      <c r="G144" s="99"/>
      <c r="H144" s="50"/>
      <c r="I144" s="50"/>
      <c r="J144" s="50"/>
      <c r="K144" s="50"/>
      <c r="L144" s="50"/>
      <c r="M144" s="50"/>
      <c r="N144" s="50"/>
      <c r="O144" s="50"/>
      <c r="P144" s="50"/>
      <c r="Q144" s="116"/>
    </row>
    <row r="145" spans="1:17" ht="19.5" customHeight="1" x14ac:dyDescent="0.25">
      <c r="A145" s="80" t="s">
        <v>273</v>
      </c>
      <c r="B145" s="51" t="s">
        <v>59</v>
      </c>
      <c r="C145" s="52" t="s">
        <v>128</v>
      </c>
      <c r="D145" s="53" t="s">
        <v>107</v>
      </c>
      <c r="E145" s="49">
        <f t="shared" si="38"/>
        <v>0</v>
      </c>
      <c r="F145" s="75"/>
      <c r="G145" s="99"/>
      <c r="H145" s="50"/>
      <c r="I145" s="50"/>
      <c r="J145" s="50"/>
      <c r="K145" s="50"/>
      <c r="L145" s="50"/>
      <c r="M145" s="50"/>
      <c r="N145" s="50"/>
      <c r="O145" s="50"/>
      <c r="P145" s="50"/>
      <c r="Q145" s="116"/>
    </row>
    <row r="146" spans="1:17" ht="19.5" customHeight="1" thickBot="1" x14ac:dyDescent="0.3">
      <c r="A146" s="83" t="s">
        <v>274</v>
      </c>
      <c r="B146" s="60" t="s">
        <v>62</v>
      </c>
      <c r="C146" s="61" t="s">
        <v>129</v>
      </c>
      <c r="D146" s="62" t="s">
        <v>107</v>
      </c>
      <c r="E146" s="49">
        <f>SUM(H146:Q146)</f>
        <v>0</v>
      </c>
      <c r="F146" s="64"/>
      <c r="G146" s="100"/>
      <c r="H146" s="65"/>
      <c r="I146" s="65"/>
      <c r="J146" s="65"/>
      <c r="K146" s="65"/>
      <c r="L146" s="65"/>
      <c r="M146" s="65"/>
      <c r="N146" s="65"/>
      <c r="O146" s="65"/>
      <c r="P146" s="65"/>
      <c r="Q146" s="117"/>
    </row>
    <row r="147" spans="1:17" ht="41.25" customHeight="1" thickTop="1" thickBot="1" x14ac:dyDescent="0.3">
      <c r="A147" s="85" t="s">
        <v>184</v>
      </c>
      <c r="B147" s="71" t="s">
        <v>256</v>
      </c>
      <c r="C147" s="149" t="s">
        <v>186</v>
      </c>
      <c r="D147" s="150"/>
      <c r="E147" s="72">
        <f>SUM(E129:E146)</f>
        <v>0</v>
      </c>
      <c r="F147" s="73"/>
      <c r="G147" s="76">
        <f>SUM(G129:G146)</f>
        <v>0</v>
      </c>
      <c r="H147" s="74">
        <f>SUM(H129:H146)</f>
        <v>0</v>
      </c>
      <c r="I147" s="74">
        <f t="shared" ref="I147" si="39">SUM(I129:I146)</f>
        <v>0</v>
      </c>
      <c r="J147" s="74">
        <f t="shared" ref="J147" si="40">SUM(J129:J146)</f>
        <v>0</v>
      </c>
      <c r="K147" s="74">
        <f t="shared" ref="K147" si="41">SUM(K129:K146)</f>
        <v>0</v>
      </c>
      <c r="L147" s="74">
        <f t="shared" ref="L147" si="42">SUM(L129:L146)</f>
        <v>0</v>
      </c>
      <c r="M147" s="74">
        <f t="shared" ref="M147" si="43">SUM(M129:M146)</f>
        <v>0</v>
      </c>
      <c r="N147" s="74">
        <f t="shared" ref="N147" si="44">SUM(N129:N146)</f>
        <v>0</v>
      </c>
      <c r="O147" s="74">
        <f t="shared" ref="O147" si="45">SUM(O129:O146)</f>
        <v>0</v>
      </c>
      <c r="P147" s="74">
        <f>SUM(P129:P146)</f>
        <v>0</v>
      </c>
      <c r="Q147" s="114">
        <f>SUM(Q129:Q146)</f>
        <v>0</v>
      </c>
    </row>
    <row r="148" spans="1:17" ht="19.5" customHeight="1" thickTop="1" x14ac:dyDescent="0.25">
      <c r="A148" s="87" t="s">
        <v>275</v>
      </c>
      <c r="B148" s="66" t="s">
        <v>66</v>
      </c>
      <c r="C148" s="56" t="s">
        <v>106</v>
      </c>
      <c r="D148" s="57" t="s">
        <v>107</v>
      </c>
      <c r="E148" s="58">
        <f>SUM(H148:Q148)</f>
        <v>0</v>
      </c>
      <c r="F148" s="75"/>
      <c r="G148" s="101"/>
      <c r="H148" s="59"/>
      <c r="I148" s="59"/>
      <c r="J148" s="59"/>
      <c r="K148" s="59"/>
      <c r="L148" s="59"/>
      <c r="M148" s="59"/>
      <c r="N148" s="59"/>
      <c r="O148" s="59"/>
      <c r="P148" s="59"/>
      <c r="Q148" s="116"/>
    </row>
    <row r="149" spans="1:17" ht="19.5" customHeight="1" x14ac:dyDescent="0.25">
      <c r="A149" s="87" t="s">
        <v>276</v>
      </c>
      <c r="B149" s="51" t="s">
        <v>66</v>
      </c>
      <c r="C149" s="52" t="s">
        <v>108</v>
      </c>
      <c r="D149" s="53" t="s">
        <v>107</v>
      </c>
      <c r="E149" s="58">
        <f t="shared" ref="E149:E159" si="46">SUM(H149:Q149)</f>
        <v>0</v>
      </c>
      <c r="F149" s="75"/>
      <c r="G149" s="99"/>
      <c r="H149" s="50"/>
      <c r="I149" s="50"/>
      <c r="J149" s="50"/>
      <c r="K149" s="50"/>
      <c r="L149" s="50"/>
      <c r="M149" s="50"/>
      <c r="N149" s="50"/>
      <c r="O149" s="50"/>
      <c r="P149" s="50"/>
      <c r="Q149" s="116"/>
    </row>
    <row r="150" spans="1:17" ht="19.5" customHeight="1" x14ac:dyDescent="0.25">
      <c r="A150" s="87" t="s">
        <v>277</v>
      </c>
      <c r="B150" s="51" t="s">
        <v>66</v>
      </c>
      <c r="C150" s="52" t="s">
        <v>130</v>
      </c>
      <c r="D150" s="53" t="s">
        <v>112</v>
      </c>
      <c r="E150" s="58">
        <f t="shared" si="46"/>
        <v>0</v>
      </c>
      <c r="F150" s="75"/>
      <c r="G150" s="99"/>
      <c r="H150" s="50"/>
      <c r="I150" s="50"/>
      <c r="J150" s="50"/>
      <c r="K150" s="50"/>
      <c r="L150" s="50"/>
      <c r="M150" s="50"/>
      <c r="N150" s="50"/>
      <c r="O150" s="50"/>
      <c r="P150" s="50"/>
      <c r="Q150" s="116"/>
    </row>
    <row r="151" spans="1:17" ht="19.5" customHeight="1" x14ac:dyDescent="0.25">
      <c r="A151" s="87" t="s">
        <v>278</v>
      </c>
      <c r="B151" s="51" t="s">
        <v>66</v>
      </c>
      <c r="C151" s="52" t="s">
        <v>131</v>
      </c>
      <c r="D151" s="53" t="s">
        <v>112</v>
      </c>
      <c r="E151" s="58">
        <f t="shared" si="46"/>
        <v>0</v>
      </c>
      <c r="F151" s="75"/>
      <c r="G151" s="99"/>
      <c r="H151" s="50"/>
      <c r="I151" s="50"/>
      <c r="J151" s="50"/>
      <c r="K151" s="50"/>
      <c r="L151" s="50"/>
      <c r="M151" s="50"/>
      <c r="N151" s="50"/>
      <c r="O151" s="50"/>
      <c r="P151" s="50"/>
      <c r="Q151" s="116"/>
    </row>
    <row r="152" spans="1:17" ht="19.5" customHeight="1" x14ac:dyDescent="0.25">
      <c r="A152" s="87" t="s">
        <v>279</v>
      </c>
      <c r="B152" s="51" t="s">
        <v>66</v>
      </c>
      <c r="C152" s="52" t="s">
        <v>132</v>
      </c>
      <c r="D152" s="53" t="s">
        <v>133</v>
      </c>
      <c r="E152" s="58">
        <f t="shared" si="46"/>
        <v>0</v>
      </c>
      <c r="F152" s="75"/>
      <c r="G152" s="99"/>
      <c r="H152" s="50"/>
      <c r="I152" s="50"/>
      <c r="J152" s="50"/>
      <c r="K152" s="50"/>
      <c r="L152" s="50"/>
      <c r="M152" s="50"/>
      <c r="N152" s="50"/>
      <c r="O152" s="50"/>
      <c r="P152" s="50"/>
      <c r="Q152" s="116"/>
    </row>
    <row r="153" spans="1:17" ht="19.5" customHeight="1" x14ac:dyDescent="0.25">
      <c r="A153" s="87" t="s">
        <v>280</v>
      </c>
      <c r="B153" s="51" t="s">
        <v>66</v>
      </c>
      <c r="C153" s="52" t="s">
        <v>134</v>
      </c>
      <c r="D153" s="53" t="s">
        <v>133</v>
      </c>
      <c r="E153" s="58">
        <f t="shared" si="46"/>
        <v>0</v>
      </c>
      <c r="F153" s="75"/>
      <c r="G153" s="99"/>
      <c r="H153" s="50"/>
      <c r="I153" s="50"/>
      <c r="J153" s="50"/>
      <c r="K153" s="50"/>
      <c r="L153" s="50"/>
      <c r="M153" s="50"/>
      <c r="N153" s="50"/>
      <c r="O153" s="50"/>
      <c r="P153" s="50"/>
      <c r="Q153" s="116"/>
    </row>
    <row r="154" spans="1:17" ht="19.5" customHeight="1" x14ac:dyDescent="0.25">
      <c r="A154" s="87" t="s">
        <v>281</v>
      </c>
      <c r="B154" s="51" t="s">
        <v>66</v>
      </c>
      <c r="C154" s="52" t="s">
        <v>135</v>
      </c>
      <c r="D154" s="53" t="s">
        <v>133</v>
      </c>
      <c r="E154" s="58">
        <f t="shared" si="46"/>
        <v>0</v>
      </c>
      <c r="F154" s="75"/>
      <c r="G154" s="99"/>
      <c r="H154" s="50"/>
      <c r="I154" s="50"/>
      <c r="J154" s="50"/>
      <c r="K154" s="50"/>
      <c r="L154" s="50"/>
      <c r="M154" s="50"/>
      <c r="N154" s="50"/>
      <c r="O154" s="50"/>
      <c r="P154" s="50"/>
      <c r="Q154" s="116"/>
    </row>
    <row r="155" spans="1:17" ht="19.5" customHeight="1" x14ac:dyDescent="0.25">
      <c r="A155" s="87" t="s">
        <v>282</v>
      </c>
      <c r="B155" s="51" t="s">
        <v>66</v>
      </c>
      <c r="C155" s="52" t="s">
        <v>136</v>
      </c>
      <c r="D155" s="53" t="s">
        <v>133</v>
      </c>
      <c r="E155" s="58">
        <f t="shared" si="46"/>
        <v>0</v>
      </c>
      <c r="F155" s="75"/>
      <c r="G155" s="99"/>
      <c r="H155" s="50"/>
      <c r="I155" s="50"/>
      <c r="J155" s="50"/>
      <c r="K155" s="50"/>
      <c r="L155" s="50"/>
      <c r="M155" s="50"/>
      <c r="N155" s="50"/>
      <c r="O155" s="50"/>
      <c r="P155" s="50"/>
      <c r="Q155" s="116"/>
    </row>
    <row r="156" spans="1:17" ht="19.5" customHeight="1" x14ac:dyDescent="0.25">
      <c r="A156" s="87" t="s">
        <v>283</v>
      </c>
      <c r="B156" s="51" t="s">
        <v>66</v>
      </c>
      <c r="C156" s="52" t="s">
        <v>104</v>
      </c>
      <c r="D156" s="53" t="s">
        <v>107</v>
      </c>
      <c r="E156" s="58">
        <f t="shared" si="46"/>
        <v>0</v>
      </c>
      <c r="F156" s="75"/>
      <c r="G156" s="99"/>
      <c r="H156" s="50"/>
      <c r="I156" s="50"/>
      <c r="J156" s="50"/>
      <c r="K156" s="50"/>
      <c r="L156" s="50"/>
      <c r="M156" s="50"/>
      <c r="N156" s="50"/>
      <c r="O156" s="50"/>
      <c r="P156" s="50"/>
      <c r="Q156" s="116"/>
    </row>
    <row r="157" spans="1:17" ht="19.5" customHeight="1" x14ac:dyDescent="0.25">
      <c r="A157" s="87" t="s">
        <v>284</v>
      </c>
      <c r="B157" s="51" t="s">
        <v>66</v>
      </c>
      <c r="C157" s="52" t="s">
        <v>104</v>
      </c>
      <c r="D157" s="53" t="s">
        <v>107</v>
      </c>
      <c r="E157" s="58">
        <f t="shared" si="46"/>
        <v>0</v>
      </c>
      <c r="F157" s="75"/>
      <c r="G157" s="99"/>
      <c r="H157" s="50"/>
      <c r="I157" s="50"/>
      <c r="J157" s="50"/>
      <c r="K157" s="50"/>
      <c r="L157" s="50"/>
      <c r="M157" s="50"/>
      <c r="N157" s="50"/>
      <c r="O157" s="50"/>
      <c r="P157" s="50"/>
      <c r="Q157" s="116"/>
    </row>
    <row r="158" spans="1:17" ht="19.5" customHeight="1" x14ac:dyDescent="0.25">
      <c r="A158" s="111" t="s">
        <v>285</v>
      </c>
      <c r="B158" s="67" t="s">
        <v>66</v>
      </c>
      <c r="C158" s="68" t="s">
        <v>81</v>
      </c>
      <c r="D158" s="69"/>
      <c r="E158" s="58">
        <f t="shared" si="46"/>
        <v>0</v>
      </c>
      <c r="F158" s="75"/>
      <c r="G158" s="99"/>
      <c r="H158" s="50"/>
      <c r="I158" s="50"/>
      <c r="J158" s="50"/>
      <c r="K158" s="50"/>
      <c r="L158" s="50"/>
      <c r="M158" s="50"/>
      <c r="N158" s="50"/>
      <c r="O158" s="50"/>
      <c r="P158" s="50"/>
      <c r="Q158" s="116"/>
    </row>
    <row r="159" spans="1:17" ht="19.5" customHeight="1" x14ac:dyDescent="0.25">
      <c r="A159" s="111" t="s">
        <v>286</v>
      </c>
      <c r="B159" s="67" t="s">
        <v>66</v>
      </c>
      <c r="C159" s="68" t="s">
        <v>82</v>
      </c>
      <c r="D159" s="69"/>
      <c r="E159" s="58">
        <f t="shared" si="46"/>
        <v>0</v>
      </c>
      <c r="F159" s="75"/>
      <c r="G159" s="99"/>
      <c r="H159" s="50"/>
      <c r="I159" s="50"/>
      <c r="J159" s="50"/>
      <c r="K159" s="50"/>
      <c r="L159" s="50"/>
      <c r="M159" s="50"/>
      <c r="N159" s="50"/>
      <c r="O159" s="50"/>
      <c r="P159" s="50"/>
      <c r="Q159" s="116"/>
    </row>
    <row r="160" spans="1:17" ht="19.5" customHeight="1" thickBot="1" x14ac:dyDescent="0.3">
      <c r="A160" s="111" t="s">
        <v>287</v>
      </c>
      <c r="B160" s="67" t="s">
        <v>66</v>
      </c>
      <c r="C160" s="68" t="s">
        <v>83</v>
      </c>
      <c r="D160" s="69" t="s">
        <v>105</v>
      </c>
      <c r="E160" s="58">
        <f>SUM(H160:Q160)</f>
        <v>0</v>
      </c>
      <c r="F160" s="70"/>
      <c r="G160" s="99"/>
      <c r="H160" s="50"/>
      <c r="I160" s="50"/>
      <c r="J160" s="50"/>
      <c r="K160" s="50"/>
      <c r="L160" s="50"/>
      <c r="M160" s="50"/>
      <c r="N160" s="50"/>
      <c r="O160" s="50"/>
      <c r="P160" s="50"/>
      <c r="Q160" s="116"/>
    </row>
    <row r="161" spans="1:17" ht="41.25" customHeight="1" thickTop="1" thickBot="1" x14ac:dyDescent="0.3">
      <c r="A161" s="88" t="s">
        <v>88</v>
      </c>
      <c r="B161" s="71" t="s">
        <v>256</v>
      </c>
      <c r="C161" s="149" t="s">
        <v>187</v>
      </c>
      <c r="D161" s="150"/>
      <c r="E161" s="72">
        <f>SUM(E148:E160)</f>
        <v>0</v>
      </c>
      <c r="F161" s="73"/>
      <c r="G161" s="76">
        <f>SUM(G148:G160)</f>
        <v>0</v>
      </c>
      <c r="H161" s="74">
        <f>SUM(H148:H160)</f>
        <v>0</v>
      </c>
      <c r="I161" s="74">
        <f t="shared" ref="I161" si="47">SUM(I148:I160)</f>
        <v>0</v>
      </c>
      <c r="J161" s="74">
        <f t="shared" ref="J161" si="48">SUM(J148:J160)</f>
        <v>0</v>
      </c>
      <c r="K161" s="74">
        <f t="shared" ref="K161" si="49">SUM(K148:K160)</f>
        <v>0</v>
      </c>
      <c r="L161" s="74">
        <f t="shared" ref="L161" si="50">SUM(L148:L160)</f>
        <v>0</v>
      </c>
      <c r="M161" s="74">
        <f t="shared" ref="M161" si="51">SUM(M148:M160)</f>
        <v>0</v>
      </c>
      <c r="N161" s="74">
        <f t="shared" ref="N161" si="52">SUM(N148:N160)</f>
        <v>0</v>
      </c>
      <c r="O161" s="74">
        <f t="shared" ref="O161" si="53">SUM(O148:O160)</f>
        <v>0</v>
      </c>
      <c r="P161" s="74">
        <f>SUM(P148:P160)</f>
        <v>0</v>
      </c>
      <c r="Q161" s="114">
        <f>SUM(Q148:Q160)</f>
        <v>0</v>
      </c>
    </row>
    <row r="162" spans="1:17" ht="16.5" thickTop="1" thickBot="1" x14ac:dyDescent="0.3">
      <c r="A162" s="89"/>
      <c r="B162" s="43"/>
      <c r="C162" s="43"/>
      <c r="D162" s="43"/>
      <c r="E162" s="43"/>
      <c r="F162" s="43"/>
      <c r="G162" s="77"/>
      <c r="H162" s="43"/>
      <c r="I162" s="43"/>
      <c r="J162" s="43"/>
      <c r="K162" s="43"/>
      <c r="L162" s="43"/>
      <c r="M162" s="43"/>
      <c r="N162" s="43"/>
      <c r="O162" s="43"/>
      <c r="P162" s="43"/>
      <c r="Q162" s="115"/>
    </row>
    <row r="163" spans="1:17" ht="41.25" customHeight="1" thickTop="1" thickBot="1" x14ac:dyDescent="0.3">
      <c r="A163" s="91" t="s">
        <v>255</v>
      </c>
      <c r="B163" s="92" t="s">
        <v>256</v>
      </c>
      <c r="C163" s="151" t="s">
        <v>294</v>
      </c>
      <c r="D163" s="152"/>
      <c r="E163" s="93">
        <f>SUM(E147,E161)</f>
        <v>0</v>
      </c>
      <c r="F163" s="94"/>
      <c r="G163" s="98">
        <f>SUM(G147,G161)</f>
        <v>0</v>
      </c>
      <c r="H163" s="95">
        <f t="shared" ref="H163:N163" si="54">SUM(H147,H161)</f>
        <v>0</v>
      </c>
      <c r="I163" s="95">
        <f t="shared" si="54"/>
        <v>0</v>
      </c>
      <c r="J163" s="95">
        <f t="shared" si="54"/>
        <v>0</v>
      </c>
      <c r="K163" s="95">
        <f t="shared" si="54"/>
        <v>0</v>
      </c>
      <c r="L163" s="95">
        <f t="shared" si="54"/>
        <v>0</v>
      </c>
      <c r="M163" s="95">
        <f t="shared" si="54"/>
        <v>0</v>
      </c>
      <c r="N163" s="95">
        <f t="shared" si="54"/>
        <v>0</v>
      </c>
      <c r="O163" s="95">
        <f>SUM(O147,O161)</f>
        <v>0</v>
      </c>
      <c r="P163" s="95">
        <f>SUM(P147,P161)</f>
        <v>0</v>
      </c>
      <c r="Q163" s="96">
        <f>SUM(Q147,Q161)</f>
        <v>0</v>
      </c>
    </row>
    <row r="165" spans="1:17" ht="15.75" thickBot="1" x14ac:dyDescent="0.3"/>
    <row r="166" spans="1:17" s="21" customFormat="1" ht="52.5" customHeight="1" x14ac:dyDescent="0.25">
      <c r="A166" s="155" t="s">
        <v>102</v>
      </c>
      <c r="B166" s="157" t="s">
        <v>298</v>
      </c>
      <c r="C166" s="157"/>
      <c r="D166" s="157"/>
      <c r="E166" s="157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8"/>
    </row>
    <row r="167" spans="1:17" s="40" customFormat="1" ht="64.5" customHeight="1" x14ac:dyDescent="0.25">
      <c r="A167" s="156"/>
      <c r="B167" s="43"/>
      <c r="C167" s="43"/>
      <c r="D167" s="43"/>
      <c r="E167" s="47" t="s">
        <v>137</v>
      </c>
      <c r="F167" s="43"/>
      <c r="G167" s="44" t="s">
        <v>140</v>
      </c>
      <c r="H167" s="44" t="s">
        <v>142</v>
      </c>
      <c r="I167" s="44" t="s">
        <v>143</v>
      </c>
      <c r="J167" s="44" t="s">
        <v>144</v>
      </c>
      <c r="K167" s="44" t="s">
        <v>145</v>
      </c>
      <c r="L167" s="44" t="s">
        <v>185</v>
      </c>
      <c r="M167" s="44" t="s">
        <v>146</v>
      </c>
      <c r="N167" s="44" t="s">
        <v>147</v>
      </c>
      <c r="O167" s="44" t="s">
        <v>148</v>
      </c>
      <c r="P167" s="44" t="s">
        <v>149</v>
      </c>
      <c r="Q167" s="78" t="s">
        <v>150</v>
      </c>
    </row>
    <row r="168" spans="1:17" ht="25.5" customHeight="1" thickBot="1" x14ac:dyDescent="0.3">
      <c r="A168" s="113" t="s">
        <v>254</v>
      </c>
      <c r="B168" s="41"/>
      <c r="C168" s="42"/>
      <c r="D168" s="46"/>
      <c r="E168" s="48" t="s">
        <v>138</v>
      </c>
      <c r="F168" s="75"/>
      <c r="G168" s="45" t="s">
        <v>141</v>
      </c>
      <c r="H168" s="45" t="s">
        <v>141</v>
      </c>
      <c r="I168" s="45" t="s">
        <v>141</v>
      </c>
      <c r="J168" s="45" t="s">
        <v>141</v>
      </c>
      <c r="K168" s="45" t="s">
        <v>141</v>
      </c>
      <c r="L168" s="45" t="s">
        <v>141</v>
      </c>
      <c r="M168" s="45" t="s">
        <v>141</v>
      </c>
      <c r="N168" s="45" t="s">
        <v>141</v>
      </c>
      <c r="O168" s="45" t="s">
        <v>141</v>
      </c>
      <c r="P168" s="45" t="s">
        <v>141</v>
      </c>
      <c r="Q168" s="79" t="s">
        <v>141</v>
      </c>
    </row>
    <row r="169" spans="1:17" ht="41.25" customHeight="1" thickTop="1" x14ac:dyDescent="0.25">
      <c r="A169" s="118" t="s">
        <v>151</v>
      </c>
      <c r="B169" s="119" t="s">
        <v>103</v>
      </c>
      <c r="C169" s="159" t="s">
        <v>294</v>
      </c>
      <c r="D169" s="160"/>
      <c r="E169" s="120">
        <f>E44</f>
        <v>0</v>
      </c>
      <c r="F169" s="121"/>
      <c r="G169" s="122">
        <f t="shared" ref="G169:Q169" si="55">G44</f>
        <v>0</v>
      </c>
      <c r="H169" s="122">
        <f t="shared" si="55"/>
        <v>0</v>
      </c>
      <c r="I169" s="122">
        <f t="shared" si="55"/>
        <v>0</v>
      </c>
      <c r="J169" s="122">
        <f t="shared" si="55"/>
        <v>0</v>
      </c>
      <c r="K169" s="122">
        <f t="shared" si="55"/>
        <v>0</v>
      </c>
      <c r="L169" s="122">
        <f t="shared" si="55"/>
        <v>0</v>
      </c>
      <c r="M169" s="122">
        <f t="shared" si="55"/>
        <v>0</v>
      </c>
      <c r="N169" s="122">
        <f t="shared" si="55"/>
        <v>0</v>
      </c>
      <c r="O169" s="122">
        <f t="shared" si="55"/>
        <v>0</v>
      </c>
      <c r="P169" s="122">
        <f t="shared" si="55"/>
        <v>0</v>
      </c>
      <c r="Q169" s="135">
        <f t="shared" si="55"/>
        <v>0</v>
      </c>
    </row>
    <row r="170" spans="1:17" ht="41.25" customHeight="1" x14ac:dyDescent="0.25">
      <c r="A170" s="123" t="s">
        <v>188</v>
      </c>
      <c r="B170" s="124" t="s">
        <v>189</v>
      </c>
      <c r="C170" s="161" t="s">
        <v>294</v>
      </c>
      <c r="D170" s="162"/>
      <c r="E170" s="125">
        <f>E83</f>
        <v>0</v>
      </c>
      <c r="F170" s="126"/>
      <c r="G170" s="99">
        <f>G83</f>
        <v>0</v>
      </c>
      <c r="H170" s="127">
        <f>H83</f>
        <v>0</v>
      </c>
      <c r="I170" s="127">
        <f t="shared" ref="I170:P170" si="56">I83</f>
        <v>0</v>
      </c>
      <c r="J170" s="127">
        <f t="shared" si="56"/>
        <v>0</v>
      </c>
      <c r="K170" s="127">
        <f t="shared" si="56"/>
        <v>0</v>
      </c>
      <c r="L170" s="127">
        <f t="shared" si="56"/>
        <v>0</v>
      </c>
      <c r="M170" s="127">
        <f t="shared" si="56"/>
        <v>0</v>
      </c>
      <c r="N170" s="127">
        <f t="shared" si="56"/>
        <v>0</v>
      </c>
      <c r="O170" s="127">
        <f t="shared" si="56"/>
        <v>0</v>
      </c>
      <c r="P170" s="127">
        <f t="shared" si="56"/>
        <v>0</v>
      </c>
      <c r="Q170" s="136">
        <f>Q83</f>
        <v>0</v>
      </c>
    </row>
    <row r="171" spans="1:17" ht="41.25" customHeight="1" x14ac:dyDescent="0.25">
      <c r="A171" s="123" t="s">
        <v>222</v>
      </c>
      <c r="B171" s="124" t="s">
        <v>221</v>
      </c>
      <c r="C171" s="161" t="s">
        <v>294</v>
      </c>
      <c r="D171" s="162"/>
      <c r="E171" s="125">
        <f>E123</f>
        <v>0</v>
      </c>
      <c r="F171" s="126"/>
      <c r="G171" s="99">
        <f>G123</f>
        <v>0</v>
      </c>
      <c r="H171" s="127">
        <f t="shared" ref="H171:Q171" si="57">H123</f>
        <v>0</v>
      </c>
      <c r="I171" s="127">
        <f t="shared" si="57"/>
        <v>0</v>
      </c>
      <c r="J171" s="127">
        <f t="shared" si="57"/>
        <v>0</v>
      </c>
      <c r="K171" s="127">
        <f t="shared" si="57"/>
        <v>0</v>
      </c>
      <c r="L171" s="127">
        <f t="shared" si="57"/>
        <v>0</v>
      </c>
      <c r="M171" s="127">
        <f t="shared" si="57"/>
        <v>0</v>
      </c>
      <c r="N171" s="127">
        <f t="shared" si="57"/>
        <v>0</v>
      </c>
      <c r="O171" s="127">
        <f t="shared" si="57"/>
        <v>0</v>
      </c>
      <c r="P171" s="127">
        <f t="shared" si="57"/>
        <v>0</v>
      </c>
      <c r="Q171" s="136">
        <f t="shared" si="57"/>
        <v>0</v>
      </c>
    </row>
    <row r="172" spans="1:17" ht="40.5" customHeight="1" thickBot="1" x14ac:dyDescent="0.3">
      <c r="A172" s="128" t="s">
        <v>255</v>
      </c>
      <c r="B172" s="129" t="s">
        <v>256</v>
      </c>
      <c r="C172" s="153" t="s">
        <v>294</v>
      </c>
      <c r="D172" s="154"/>
      <c r="E172" s="130">
        <f>E163</f>
        <v>0</v>
      </c>
      <c r="F172" s="131"/>
      <c r="G172" s="100">
        <f>G163</f>
        <v>0</v>
      </c>
      <c r="H172" s="132">
        <f t="shared" ref="H172:Q172" si="58">H163</f>
        <v>0</v>
      </c>
      <c r="I172" s="132">
        <f t="shared" si="58"/>
        <v>0</v>
      </c>
      <c r="J172" s="132">
        <f t="shared" si="58"/>
        <v>0</v>
      </c>
      <c r="K172" s="132">
        <f t="shared" si="58"/>
        <v>0</v>
      </c>
      <c r="L172" s="132">
        <f t="shared" si="58"/>
        <v>0</v>
      </c>
      <c r="M172" s="132">
        <f t="shared" si="58"/>
        <v>0</v>
      </c>
      <c r="N172" s="132">
        <f t="shared" si="58"/>
        <v>0</v>
      </c>
      <c r="O172" s="132">
        <f t="shared" si="58"/>
        <v>0</v>
      </c>
      <c r="P172" s="132">
        <f t="shared" si="58"/>
        <v>0</v>
      </c>
      <c r="Q172" s="117">
        <f t="shared" si="58"/>
        <v>0</v>
      </c>
    </row>
    <row r="173" spans="1:17" ht="54" customHeight="1" thickTop="1" thickBot="1" x14ac:dyDescent="0.3">
      <c r="A173" s="146" t="s">
        <v>290</v>
      </c>
      <c r="B173" s="143" t="s">
        <v>288</v>
      </c>
      <c r="C173" s="143"/>
      <c r="D173" s="143"/>
      <c r="E173" s="133">
        <f>SUM(E169:E172)</f>
        <v>0</v>
      </c>
      <c r="F173" s="134" t="s">
        <v>289</v>
      </c>
      <c r="G173" s="138"/>
      <c r="H173" s="138"/>
      <c r="I173" s="138"/>
      <c r="J173" s="138"/>
      <c r="K173" s="138"/>
      <c r="L173" s="138"/>
      <c r="M173" s="138"/>
      <c r="N173" s="138"/>
      <c r="O173" s="138"/>
      <c r="P173" s="138"/>
      <c r="Q173" s="139"/>
    </row>
    <row r="174" spans="1:17" ht="36" customHeight="1" thickBot="1" x14ac:dyDescent="0.3">
      <c r="A174" s="147"/>
      <c r="B174" s="144"/>
      <c r="C174" s="144"/>
      <c r="D174" s="144"/>
      <c r="E174" s="137">
        <f>E173*0.085</f>
        <v>0</v>
      </c>
      <c r="F174" s="134" t="s">
        <v>292</v>
      </c>
    </row>
    <row r="175" spans="1:17" ht="54" customHeight="1" thickBot="1" x14ac:dyDescent="0.3">
      <c r="A175" s="148"/>
      <c r="B175" s="145"/>
      <c r="C175" s="145"/>
      <c r="D175" s="145"/>
      <c r="E175" s="133">
        <f>E173+E174</f>
        <v>0</v>
      </c>
      <c r="F175" s="134" t="s">
        <v>293</v>
      </c>
    </row>
  </sheetData>
  <mergeCells count="28">
    <mergeCell ref="C28:D28"/>
    <mergeCell ref="B7:Q7"/>
    <mergeCell ref="C67:D67"/>
    <mergeCell ref="C81:D81"/>
    <mergeCell ref="A1:Q1"/>
    <mergeCell ref="A2:Q2"/>
    <mergeCell ref="A4:Q4"/>
    <mergeCell ref="A5:Q5"/>
    <mergeCell ref="C44:D44"/>
    <mergeCell ref="C83:D83"/>
    <mergeCell ref="B86:Q86"/>
    <mergeCell ref="C42:D42"/>
    <mergeCell ref="B126:Q126"/>
    <mergeCell ref="C147:D147"/>
    <mergeCell ref="B46:Q46"/>
    <mergeCell ref="B173:D175"/>
    <mergeCell ref="A173:A175"/>
    <mergeCell ref="C161:D161"/>
    <mergeCell ref="C163:D163"/>
    <mergeCell ref="C107:D107"/>
    <mergeCell ref="C121:D121"/>
    <mergeCell ref="C123:D123"/>
    <mergeCell ref="C172:D172"/>
    <mergeCell ref="A166:A167"/>
    <mergeCell ref="B166:Q166"/>
    <mergeCell ref="C169:D169"/>
    <mergeCell ref="C170:D170"/>
    <mergeCell ref="C171:D171"/>
  </mergeCell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headerFooter>
    <oddFooter>&amp;L&amp;A
MAINTENANCE DES ASCENSEURS, MONTE-MALADES et MONTE-CHARGES DU CHUM&amp;R&amp;P/&amp;N</oddFooter>
  </headerFooter>
  <rowBreaks count="8" manualBreakCount="8">
    <brk id="28" min="6" max="16" man="1"/>
    <brk id="45" min="6" max="16" man="1"/>
    <brk id="67" min="6" max="16" man="1"/>
    <brk id="84" min="6" max="16" man="1"/>
    <brk id="107" min="6" max="16" man="1"/>
    <brk id="124" min="6" max="16" man="1"/>
    <brk id="147" min="6" max="16" man="1"/>
    <brk id="164" min="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Acsenceurs LOT 1</vt:lpstr>
      <vt:lpstr>DPGF LOT 1</vt:lpstr>
      <vt:lpstr>'DPGF LOT 1'!Impression_des_titres</vt:lpstr>
      <vt:lpstr>'DPGF LOT 1'!Zone_d_impression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2025-10-06T13:34:50Z</cp:lastPrinted>
  <dcterms:created xsi:type="dcterms:W3CDTF">2025-09-22T14:24:49Z</dcterms:created>
  <dcterms:modified xsi:type="dcterms:W3CDTF">2025-10-06T14:12:41Z</dcterms:modified>
</cp:coreProperties>
</file>